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488" windowHeight="6036" activeTab="8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<sst xmlns="http://schemas.openxmlformats.org/spreadsheetml/2006/main" count="690" uniqueCount="56">
  <si>
    <t>NAZWA TOWARU</t>
  </si>
  <si>
    <t>Rynna 6m</t>
  </si>
  <si>
    <t>Rynna 5m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</si>
  <si>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</si>
  <si>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</si>
  <si>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</si>
  <si>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</si>
  <si>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</si>
  <si>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</si>
  <si>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</si>
  <si>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</si>
  <si>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</si>
  <si>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</si>
  <si>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</si>
  <si>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</si>
  <si>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</si>
  <si>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</si>
  <si>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</si>
  <si>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</si>
  <si>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</si>
  <si>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</si>
  <si>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</si>
  <si>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</si>
  <si>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</si>
  <si>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</si>
  <si>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</si>
  <si>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KOLOR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</si>
  <si>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</si>
  <si>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</si>
  <si>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</si>
  <si>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</si>
  <si>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</si>
  <si>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</si>
  <si>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</si>
  <si>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</si>
  <si>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</si>
  <si>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</si>
  <si>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</si>
  <si>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</si>
  <si>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</si>
  <si>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</si>
  <si>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</si>
  <si>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</si>
  <si>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</si>
  <si>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Firma Blech Dach Joanna Tereszkiewicz</t>
  </si>
  <si>
    <t>ul. T. Kościuszki 104, 17-300 Siemiatycze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</si>
  <si>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</si>
  <si>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</si>
  <si>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</si>
  <si>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</si>
  <si>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</si>
  <si>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</si>
  <si>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</si>
  <si>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</si>
  <si>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</si>
  <si>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ZAMÓWIENIE METALOWY SYSTEM RYNNOWY STORK 50/150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</si>
</sst>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b/>
      <sz val="12"/>
      <color indexed="9"/>
      <name val="Arial"/>
      <family val="2"/>
    </font>
    <font>
      <b/>
      <sz val="10"/>
      <color indexed="17"/>
      <name val="Czcionka tekstu podstawowego"/>
      <family val="0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sz val="10"/>
      <color rgb="FF006600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  <font>
      <b/>
      <sz val="12"/>
      <color theme="0"/>
      <name val="Arial"/>
      <family val="2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8" fillId="0" borderId="0" applyBorder="0" applyProtection="0">
      <alignment/>
    </xf>
    <xf numFmtId="167" fontId="38" fillId="0" borderId="0" applyBorder="0" applyProtection="0">
      <alignment/>
    </xf>
    <xf numFmtId="169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16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67" fontId="52" fillId="0" borderId="17" xfId="45" applyFont="1" applyFill="1" applyBorder="1" applyAlignment="1" applyProtection="1">
      <alignment horizontal="right" vertical="center"/>
      <protection/>
    </xf>
    <xf numFmtId="0" fontId="53" fillId="32" borderId="10" xfId="0" applyFont="1" applyFill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53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2" fontId="51" fillId="32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43" fontId="51" fillId="0" borderId="10" xfId="42" applyFont="1" applyBorder="1" applyAlignment="1">
      <alignment horizontal="center"/>
    </xf>
    <xf numFmtId="10" fontId="51" fillId="0" borderId="10" xfId="42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3" fontId="54" fillId="0" borderId="10" xfId="42" applyFont="1" applyBorder="1" applyAlignment="1">
      <alignment horizontal="center"/>
    </xf>
    <xf numFmtId="43" fontId="54" fillId="0" borderId="18" xfId="42" applyFont="1" applyBorder="1" applyAlignment="1">
      <alignment horizontal="center"/>
    </xf>
    <xf numFmtId="43" fontId="54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8" fontId="0" fillId="0" borderId="19" xfId="44" applyFont="1" applyFill="1" applyBorder="1" applyAlignment="1" applyProtection="1">
      <alignment horizontal="center"/>
      <protection/>
    </xf>
    <xf numFmtId="168" fontId="0" fillId="0" borderId="20" xfId="44" applyFont="1" applyFill="1" applyBorder="1" applyAlignment="1" applyProtection="1">
      <alignment horizontal="center"/>
      <protection/>
    </xf>
    <xf numFmtId="168" fontId="0" fillId="0" borderId="21" xfId="44" applyFont="1" applyFill="1" applyBorder="1" applyAlignment="1" applyProtection="1">
      <alignment horizontal="center"/>
      <protection/>
    </xf>
    <xf numFmtId="168" fontId="57" fillId="34" borderId="19" xfId="44" applyFont="1" applyFill="1" applyBorder="1" applyAlignment="1" applyProtection="1">
      <alignment horizontal="center"/>
      <protection/>
    </xf>
    <xf numFmtId="168" fontId="57" fillId="34" borderId="20" xfId="44" applyFont="1" applyFill="1" applyBorder="1" applyAlignment="1" applyProtection="1">
      <alignment horizontal="center"/>
      <protection/>
    </xf>
    <xf numFmtId="168" fontId="57" fillId="34" borderId="21" xfId="44" applyFont="1" applyFill="1" applyBorder="1" applyAlignment="1" applyProtection="1">
      <alignment horizontal="center"/>
      <protection/>
    </xf>
    <xf numFmtId="0" fontId="58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/>
    </xf>
    <xf numFmtId="167" fontId="60" fillId="0" borderId="19" xfId="45" applyFont="1" applyFill="1" applyBorder="1" applyAlignment="1" applyProtection="1">
      <alignment horizontal="center" vertical="center"/>
      <protection/>
    </xf>
    <xf numFmtId="167" fontId="60" fillId="0" borderId="20" xfId="45" applyFont="1" applyFill="1" applyBorder="1" applyAlignment="1" applyProtection="1">
      <alignment horizontal="center" vertical="center"/>
      <protection/>
    </xf>
    <xf numFmtId="167" fontId="60" fillId="0" borderId="21" xfId="45" applyFont="1" applyFill="1" applyBorder="1" applyAlignment="1" applyProtection="1">
      <alignment horizontal="center" vertical="center"/>
      <protection/>
    </xf>
    <xf numFmtId="168" fontId="61" fillId="0" borderId="19" xfId="44" applyFont="1" applyFill="1" applyBorder="1" applyAlignment="1" applyProtection="1">
      <alignment horizontal="center" vertical="center"/>
      <protection/>
    </xf>
    <xf numFmtId="168" fontId="61" fillId="0" borderId="20" xfId="44" applyFont="1" applyFill="1" applyBorder="1" applyAlignment="1" applyProtection="1">
      <alignment horizontal="center" vertical="center"/>
      <protection/>
    </xf>
    <xf numFmtId="168" fontId="61" fillId="0" borderId="21" xfId="44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38100</xdr:rowOff>
    </xdr:from>
    <xdr:to>
      <xdr:col>0</xdr:col>
      <xdr:colOff>1762125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0</xdr:col>
      <xdr:colOff>1762125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1762125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38100</xdr:rowOff>
    </xdr:from>
    <xdr:to>
      <xdr:col>0</xdr:col>
      <xdr:colOff>1733550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38100</xdr:rowOff>
    </xdr:from>
    <xdr:to>
      <xdr:col>0</xdr:col>
      <xdr:colOff>1790700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28575</xdr:rowOff>
    </xdr:from>
    <xdr:to>
      <xdr:col>0</xdr:col>
      <xdr:colOff>1752600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0</xdr:col>
      <xdr:colOff>1790700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38100</xdr:rowOff>
    </xdr:from>
    <xdr:to>
      <xdr:col>0</xdr:col>
      <xdr:colOff>1743075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38100</xdr:rowOff>
    </xdr:from>
    <xdr:to>
      <xdr:col>0</xdr:col>
      <xdr:colOff>1724025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43025"/>
          <a:ext cx="279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19050</xdr:rowOff>
    </xdr:from>
    <xdr:to>
      <xdr:col>0</xdr:col>
      <xdr:colOff>1781175</xdr:colOff>
      <xdr:row>3</xdr:row>
      <xdr:rowOff>114300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0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B48" sqref="B48:D48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124.32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103.6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0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82.88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62.16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19">
        <v>15.92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26"/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13.39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26"/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15.02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13.4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74.39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74.39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130.41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44.14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27"/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32.2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76.26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50.84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26.95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11.81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>G41-(G41*H41)</f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>G42-(G42*H42)</f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>G43-(G43*H43)</f>
        <v>0</v>
      </c>
      <c r="J43" s="39"/>
    </row>
    <row r="44" spans="1:10" ht="13.5">
      <c r="A44" s="15" t="s">
        <v>11</v>
      </c>
      <c r="B44" s="19" t="s">
        <v>19</v>
      </c>
      <c r="C44" s="20">
        <v>78.13</v>
      </c>
      <c r="D44" s="17"/>
      <c r="E44" s="31"/>
      <c r="F44" s="31"/>
      <c r="G44" s="29">
        <f t="shared" si="0"/>
        <v>0</v>
      </c>
      <c r="H44" s="30"/>
      <c r="I44" s="38">
        <f>G44-(G44*H44)</f>
        <v>0</v>
      </c>
      <c r="J44" s="39"/>
    </row>
    <row r="45" spans="1:10" ht="13.5">
      <c r="A45" s="15" t="s">
        <v>12</v>
      </c>
      <c r="B45" s="19" t="s">
        <v>19</v>
      </c>
      <c r="C45" s="27"/>
      <c r="D45" s="17"/>
      <c r="E45" s="31"/>
      <c r="F45" s="31"/>
      <c r="G45" s="29">
        <f t="shared" si="0"/>
        <v>0</v>
      </c>
      <c r="H45" s="30"/>
      <c r="I45" s="38">
        <f>G45-(G45*H45)</f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1:H1"/>
    <mergeCell ref="B2:H2"/>
    <mergeCell ref="B49:D49"/>
    <mergeCell ref="B50:D50"/>
    <mergeCell ref="I24:J24"/>
    <mergeCell ref="A5:K5"/>
    <mergeCell ref="I28:J28"/>
    <mergeCell ref="A47:D47"/>
    <mergeCell ref="B48:D48"/>
    <mergeCell ref="I20:J20"/>
    <mergeCell ref="I25:J25"/>
    <mergeCell ref="I45:J45"/>
    <mergeCell ref="I36:J36"/>
    <mergeCell ref="I38:J38"/>
    <mergeCell ref="I39:J39"/>
    <mergeCell ref="I40:J40"/>
    <mergeCell ref="I42:J42"/>
    <mergeCell ref="I43:J43"/>
    <mergeCell ref="I44:J44"/>
    <mergeCell ref="I32:J32"/>
    <mergeCell ref="I33:J33"/>
    <mergeCell ref="I34:J34"/>
    <mergeCell ref="I35:J35"/>
    <mergeCell ref="I41:J41"/>
    <mergeCell ref="I37:J37"/>
    <mergeCell ref="J3:K3"/>
    <mergeCell ref="I27:J27"/>
    <mergeCell ref="I29:J29"/>
    <mergeCell ref="I26:J26"/>
    <mergeCell ref="I30:J30"/>
    <mergeCell ref="I31:J31"/>
    <mergeCell ref="I19:J19"/>
    <mergeCell ref="I21:J21"/>
    <mergeCell ref="I22:J22"/>
    <mergeCell ref="I23:J2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220.86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184.05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147.24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110.43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33.63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26"/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28.92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26.69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26"/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28.32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135.44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135.44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230.25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145.32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261.8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84.54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108.93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72.62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38.49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12.39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40</v>
      </c>
      <c r="B40" s="19" t="s">
        <v>19</v>
      </c>
      <c r="C40" s="20">
        <v>2.15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41</v>
      </c>
      <c r="B41" s="19" t="s">
        <v>19</v>
      </c>
      <c r="C41" s="20">
        <v>2.91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42</v>
      </c>
      <c r="B42" s="19" t="s">
        <v>19</v>
      </c>
      <c r="C42" s="27"/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100.11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113.39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108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90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72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54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14.7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14.43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4.77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26"/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6.96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9.3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46.77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46.77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98.26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18.19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215.02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17.36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62.04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41.36</v>
      </c>
      <c r="D37" s="17"/>
      <c r="E37" s="31"/>
      <c r="F37" s="31"/>
      <c r="G37" s="29">
        <f t="shared" si="0"/>
        <v>0</v>
      </c>
      <c r="H37" s="30"/>
      <c r="I37" s="37">
        <f>G37-(G37*H37)</f>
        <v>0</v>
      </c>
      <c r="J37" s="37"/>
      <c r="K37" s="3"/>
    </row>
    <row r="38" spans="1:11" ht="12" customHeight="1">
      <c r="A38" s="15" t="s">
        <v>16</v>
      </c>
      <c r="B38" s="19" t="s">
        <v>19</v>
      </c>
      <c r="C38" s="20">
        <v>21.92</v>
      </c>
      <c r="D38" s="17"/>
      <c r="E38" s="31"/>
      <c r="F38" s="31"/>
      <c r="G38" s="29">
        <f t="shared" si="0"/>
        <v>0</v>
      </c>
      <c r="H38" s="30"/>
      <c r="I38" s="37">
        <f>G38-(G38*H38)</f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9.51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80.17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56.94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110.4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92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73.6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55.2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13.95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10.69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5.19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10.65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7.83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8.4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47.56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47.56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105.68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18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215.02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17.36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62.04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41.36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21.92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9.51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80.17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56.94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110.4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92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73.6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55.2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13.95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10.69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5.19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10.65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7.83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8.4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47.56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47.56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105.68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23.55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215.8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17.88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69.36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46.24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24.51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9.24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83.54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59.35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133.5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111.25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89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66.75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14.51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11.95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5.25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11.69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8.95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9.01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56.7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56.7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109.94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23.55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215.8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17.88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69.36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46.24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24.51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9.24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83.54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59.35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133.5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111.25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89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66.75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14.51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11.95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5.25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11.69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8.95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9.01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56.7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56.7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109.94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28.94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238.64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29.26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79.83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53.22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28.21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10.71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88.28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70.1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133.5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111.25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89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66.75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14.51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11.95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5.25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11.69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8.95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9.01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56.7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56.7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109.94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54.96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261.8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84.54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108.93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72.62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38.49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12.39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40</v>
      </c>
      <c r="B40" s="19" t="s">
        <v>19</v>
      </c>
      <c r="C40" s="20">
        <v>2.15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41</v>
      </c>
      <c r="B41" s="19" t="s">
        <v>19</v>
      </c>
      <c r="C41" s="20">
        <v>2.91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42</v>
      </c>
      <c r="B42" s="19" t="s">
        <v>19</v>
      </c>
      <c r="C42" s="27"/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100.11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113.39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B49" sqref="B49:D49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53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173.58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144.65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115.72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86.79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20.06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17.23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13.36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19.76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14.51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13.76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60.09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60.09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110.43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50.19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238.64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29.26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79.83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53.22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28.21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10.71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37</v>
      </c>
      <c r="B40" s="19" t="s">
        <v>19</v>
      </c>
      <c r="C40" s="20">
        <v>1.33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38</v>
      </c>
      <c r="B41" s="19" t="s">
        <v>19</v>
      </c>
      <c r="C41" s="20">
        <v>1.73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39</v>
      </c>
      <c r="B42" s="19" t="s">
        <v>19</v>
      </c>
      <c r="C42" s="20">
        <v>2.33</v>
      </c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88.28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70.1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22">
      <selection activeCell="B48" sqref="B48:D48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796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2" t="s">
        <v>44</v>
      </c>
      <c r="C1" s="42"/>
      <c r="D1" s="42"/>
      <c r="E1" s="42"/>
      <c r="F1" s="42"/>
      <c r="G1" s="42"/>
      <c r="H1" s="43"/>
    </row>
    <row r="2" spans="2:8" ht="14.25">
      <c r="B2" s="42" t="s">
        <v>45</v>
      </c>
      <c r="C2" s="42"/>
      <c r="D2" s="42"/>
      <c r="E2" s="42"/>
      <c r="F2" s="42"/>
      <c r="G2" s="42"/>
      <c r="H2" s="43"/>
    </row>
    <row r="3" spans="10:11" ht="18.75" customHeight="1">
      <c r="J3" s="35">
        <f ca="1">TODAY()</f>
        <v>42830</v>
      </c>
      <c r="K3" s="36"/>
    </row>
    <row r="5" spans="1:11" ht="18">
      <c r="A5" s="50" t="s">
        <v>54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5" t="s">
        <v>26</v>
      </c>
      <c r="B16" s="32">
        <v>8017</v>
      </c>
      <c r="C16" s="32">
        <v>8019</v>
      </c>
      <c r="D16" s="32">
        <v>7016</v>
      </c>
      <c r="E16" s="32"/>
      <c r="F16" s="32"/>
      <c r="G16" s="32">
        <v>8004</v>
      </c>
      <c r="H16" s="32">
        <v>6020</v>
      </c>
      <c r="I16" s="32">
        <v>9010</v>
      </c>
      <c r="J16" s="32">
        <v>3011</v>
      </c>
      <c r="K16" s="32">
        <v>9005</v>
      </c>
    </row>
    <row r="17" spans="1:11" ht="15.75" customHeight="1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2" ht="14.25" customHeight="1">
      <c r="A18" s="3"/>
      <c r="B18" s="3"/>
    </row>
    <row r="19" spans="1:11" ht="15.75" customHeight="1">
      <c r="A19" s="22" t="s">
        <v>0</v>
      </c>
      <c r="B19" s="22" t="s">
        <v>20</v>
      </c>
      <c r="C19" s="22" t="s">
        <v>21</v>
      </c>
      <c r="D19" s="23" t="s">
        <v>22</v>
      </c>
      <c r="E19" s="24"/>
      <c r="F19" s="24"/>
      <c r="G19" s="22" t="s">
        <v>35</v>
      </c>
      <c r="H19" s="22" t="s">
        <v>23</v>
      </c>
      <c r="I19" s="41" t="s">
        <v>31</v>
      </c>
      <c r="J19" s="41"/>
      <c r="K19" s="3"/>
    </row>
    <row r="20" spans="1:11" ht="17.25" customHeight="1">
      <c r="A20" s="15" t="s">
        <v>1</v>
      </c>
      <c r="B20" s="16" t="s">
        <v>19</v>
      </c>
      <c r="C20" s="20">
        <v>173.58</v>
      </c>
      <c r="D20" s="17"/>
      <c r="E20" s="28"/>
      <c r="F20" s="28"/>
      <c r="G20" s="29">
        <f>C20*D20</f>
        <v>0</v>
      </c>
      <c r="H20" s="30"/>
      <c r="I20" s="37">
        <f>G20-(G20*H20)</f>
        <v>0</v>
      </c>
      <c r="J20" s="37"/>
      <c r="K20" s="3"/>
    </row>
    <row r="21" spans="1:11" ht="15" customHeight="1">
      <c r="A21" s="15" t="s">
        <v>2</v>
      </c>
      <c r="B21" s="18" t="s">
        <v>19</v>
      </c>
      <c r="C21" s="20">
        <v>144.65</v>
      </c>
      <c r="D21" s="17"/>
      <c r="E21" s="31"/>
      <c r="F21" s="31"/>
      <c r="G21" s="29">
        <f aca="true" t="shared" si="0" ref="G21:G45">C21*D21</f>
        <v>0</v>
      </c>
      <c r="H21" s="30"/>
      <c r="I21" s="37">
        <f aca="true" t="shared" si="1" ref="I21:I45">G21-(G21*H21)</f>
        <v>0</v>
      </c>
      <c r="J21" s="37"/>
      <c r="K21" s="3"/>
    </row>
    <row r="22" spans="1:11" ht="15" customHeight="1">
      <c r="A22" s="15" t="s">
        <v>3</v>
      </c>
      <c r="B22" s="19" t="s">
        <v>19</v>
      </c>
      <c r="C22" s="20">
        <v>115.72</v>
      </c>
      <c r="D22" s="17"/>
      <c r="E22" s="31"/>
      <c r="F22" s="31"/>
      <c r="G22" s="29">
        <f t="shared" si="0"/>
        <v>0</v>
      </c>
      <c r="H22" s="30"/>
      <c r="I22" s="37">
        <f t="shared" si="1"/>
        <v>0</v>
      </c>
      <c r="J22" s="37"/>
      <c r="K22" s="7"/>
    </row>
    <row r="23" spans="1:11" ht="15" customHeight="1">
      <c r="A23" s="15" t="s">
        <v>17</v>
      </c>
      <c r="B23" s="19" t="s">
        <v>19</v>
      </c>
      <c r="C23" s="20">
        <v>86.79</v>
      </c>
      <c r="D23" s="17"/>
      <c r="E23" s="31"/>
      <c r="F23" s="31"/>
      <c r="G23" s="29">
        <f t="shared" si="0"/>
        <v>0</v>
      </c>
      <c r="H23" s="30"/>
      <c r="I23" s="37">
        <f t="shared" si="1"/>
        <v>0</v>
      </c>
      <c r="J23" s="37"/>
      <c r="K23" s="3"/>
    </row>
    <row r="24" spans="1:11" ht="14.25" customHeight="1">
      <c r="A24" s="15" t="s">
        <v>4</v>
      </c>
      <c r="B24" s="19" t="s">
        <v>19</v>
      </c>
      <c r="C24" s="20">
        <v>20.06</v>
      </c>
      <c r="D24" s="17"/>
      <c r="E24" s="31"/>
      <c r="F24" s="31"/>
      <c r="G24" s="29">
        <f t="shared" si="0"/>
        <v>0</v>
      </c>
      <c r="H24" s="30"/>
      <c r="I24" s="37">
        <f t="shared" si="1"/>
        <v>0</v>
      </c>
      <c r="J24" s="37"/>
      <c r="K24" s="3"/>
    </row>
    <row r="25" spans="1:11" ht="15.75" customHeight="1">
      <c r="A25" s="15" t="s">
        <v>5</v>
      </c>
      <c r="B25" s="19" t="s">
        <v>19</v>
      </c>
      <c r="C25" s="19">
        <v>17.23</v>
      </c>
      <c r="D25" s="17"/>
      <c r="E25" s="31"/>
      <c r="F25" s="31"/>
      <c r="G25" s="29">
        <f t="shared" si="0"/>
        <v>0</v>
      </c>
      <c r="H25" s="30"/>
      <c r="I25" s="37">
        <f t="shared" si="1"/>
        <v>0</v>
      </c>
      <c r="J25" s="37"/>
      <c r="K25" s="3"/>
    </row>
    <row r="26" spans="1:11" ht="15.75" customHeight="1">
      <c r="A26" s="15" t="s">
        <v>8</v>
      </c>
      <c r="B26" s="19" t="s">
        <v>19</v>
      </c>
      <c r="C26" s="19">
        <v>13.36</v>
      </c>
      <c r="D26" s="17"/>
      <c r="E26" s="31"/>
      <c r="F26" s="31"/>
      <c r="G26" s="29">
        <f t="shared" si="0"/>
        <v>0</v>
      </c>
      <c r="H26" s="30"/>
      <c r="I26" s="37">
        <f t="shared" si="1"/>
        <v>0</v>
      </c>
      <c r="J26" s="37"/>
      <c r="K26" s="3"/>
    </row>
    <row r="27" spans="1:11" ht="17.25" customHeight="1">
      <c r="A27" s="15" t="s">
        <v>6</v>
      </c>
      <c r="B27" s="19" t="s">
        <v>19</v>
      </c>
      <c r="C27" s="33">
        <v>19.76</v>
      </c>
      <c r="D27" s="17"/>
      <c r="E27" s="31"/>
      <c r="F27" s="31"/>
      <c r="G27" s="29">
        <f t="shared" si="0"/>
        <v>0</v>
      </c>
      <c r="H27" s="30"/>
      <c r="I27" s="37">
        <f t="shared" si="1"/>
        <v>0</v>
      </c>
      <c r="J27" s="37"/>
      <c r="K27" s="3"/>
    </row>
    <row r="28" spans="1:11" ht="15.75" customHeight="1">
      <c r="A28" s="15" t="s">
        <v>36</v>
      </c>
      <c r="B28" s="19" t="s">
        <v>19</v>
      </c>
      <c r="C28" s="19">
        <v>14.51</v>
      </c>
      <c r="D28" s="17"/>
      <c r="E28" s="31"/>
      <c r="F28" s="31"/>
      <c r="G28" s="29">
        <f t="shared" si="0"/>
        <v>0</v>
      </c>
      <c r="H28" s="30"/>
      <c r="I28" s="37">
        <f t="shared" si="1"/>
        <v>0</v>
      </c>
      <c r="J28" s="37"/>
      <c r="K28" s="3"/>
    </row>
    <row r="29" spans="1:11" ht="15" customHeight="1">
      <c r="A29" s="15" t="s">
        <v>7</v>
      </c>
      <c r="B29" s="19" t="s">
        <v>19</v>
      </c>
      <c r="C29" s="20">
        <v>13.76</v>
      </c>
      <c r="D29" s="17"/>
      <c r="E29" s="31"/>
      <c r="F29" s="31"/>
      <c r="G29" s="29">
        <f t="shared" si="0"/>
        <v>0</v>
      </c>
      <c r="H29" s="30"/>
      <c r="I29" s="37">
        <f t="shared" si="1"/>
        <v>0</v>
      </c>
      <c r="J29" s="37"/>
      <c r="K29" s="3"/>
    </row>
    <row r="30" spans="1:11" ht="14.25" customHeight="1">
      <c r="A30" s="15" t="s">
        <v>32</v>
      </c>
      <c r="B30" s="19" t="s">
        <v>19</v>
      </c>
      <c r="C30" s="20">
        <v>60.09</v>
      </c>
      <c r="D30" s="17"/>
      <c r="E30" s="31"/>
      <c r="F30" s="31"/>
      <c r="G30" s="29">
        <f t="shared" si="0"/>
        <v>0</v>
      </c>
      <c r="H30" s="30"/>
      <c r="I30" s="37">
        <f t="shared" si="1"/>
        <v>0</v>
      </c>
      <c r="J30" s="37"/>
      <c r="K30" s="3"/>
    </row>
    <row r="31" spans="1:11" ht="13.5">
      <c r="A31" s="15" t="s">
        <v>33</v>
      </c>
      <c r="B31" s="19" t="s">
        <v>19</v>
      </c>
      <c r="C31" s="20">
        <v>60.09</v>
      </c>
      <c r="D31" s="17"/>
      <c r="E31" s="31"/>
      <c r="F31" s="31"/>
      <c r="G31" s="29">
        <f t="shared" si="0"/>
        <v>0</v>
      </c>
      <c r="H31" s="30"/>
      <c r="I31" s="37">
        <f t="shared" si="1"/>
        <v>0</v>
      </c>
      <c r="J31" s="37"/>
      <c r="K31" s="3"/>
    </row>
    <row r="32" spans="1:11" ht="15" customHeight="1">
      <c r="A32" s="15" t="s">
        <v>18</v>
      </c>
      <c r="B32" s="19" t="s">
        <v>19</v>
      </c>
      <c r="C32" s="20">
        <v>110.43</v>
      </c>
      <c r="D32" s="17"/>
      <c r="E32" s="31"/>
      <c r="F32" s="31"/>
      <c r="G32" s="29">
        <f t="shared" si="0"/>
        <v>0</v>
      </c>
      <c r="H32" s="30"/>
      <c r="I32" s="37">
        <f t="shared" si="1"/>
        <v>0</v>
      </c>
      <c r="J32" s="37"/>
      <c r="K32" s="3"/>
    </row>
    <row r="33" spans="1:11" ht="15" customHeight="1">
      <c r="A33" s="15" t="s">
        <v>9</v>
      </c>
      <c r="B33" s="19" t="s">
        <v>19</v>
      </c>
      <c r="C33" s="20">
        <v>66.22</v>
      </c>
      <c r="D33" s="17"/>
      <c r="E33" s="31"/>
      <c r="F33" s="31"/>
      <c r="G33" s="29">
        <f t="shared" si="0"/>
        <v>0</v>
      </c>
      <c r="H33" s="30"/>
      <c r="I33" s="37">
        <f t="shared" si="1"/>
        <v>0</v>
      </c>
      <c r="J33" s="37"/>
      <c r="K33" s="3"/>
    </row>
    <row r="34" spans="1:11" ht="15" customHeight="1">
      <c r="A34" s="15" t="s">
        <v>13</v>
      </c>
      <c r="B34" s="19" t="s">
        <v>19</v>
      </c>
      <c r="C34" s="34">
        <v>261.8</v>
      </c>
      <c r="D34" s="17"/>
      <c r="E34" s="31"/>
      <c r="F34" s="31"/>
      <c r="G34" s="29">
        <f t="shared" si="0"/>
        <v>0</v>
      </c>
      <c r="H34" s="30"/>
      <c r="I34" s="37">
        <f t="shared" si="1"/>
        <v>0</v>
      </c>
      <c r="J34" s="37"/>
      <c r="K34" s="3"/>
    </row>
    <row r="35" spans="1:11" ht="15" customHeight="1">
      <c r="A35" s="15" t="s">
        <v>34</v>
      </c>
      <c r="B35" s="19" t="s">
        <v>19</v>
      </c>
      <c r="C35" s="20">
        <v>84.54</v>
      </c>
      <c r="D35" s="17"/>
      <c r="E35" s="31"/>
      <c r="F35" s="31"/>
      <c r="G35" s="29">
        <f t="shared" si="0"/>
        <v>0</v>
      </c>
      <c r="H35" s="30"/>
      <c r="I35" s="37">
        <f t="shared" si="1"/>
        <v>0</v>
      </c>
      <c r="J35" s="37"/>
      <c r="K35" s="3"/>
    </row>
    <row r="36" spans="1:11" ht="13.5" customHeight="1">
      <c r="A36" s="15" t="s">
        <v>15</v>
      </c>
      <c r="B36" s="19" t="s">
        <v>19</v>
      </c>
      <c r="C36" s="20">
        <v>108.93</v>
      </c>
      <c r="D36" s="17"/>
      <c r="E36" s="31"/>
      <c r="F36" s="31"/>
      <c r="G36" s="29">
        <f t="shared" si="0"/>
        <v>0</v>
      </c>
      <c r="H36" s="30"/>
      <c r="I36" s="37">
        <f t="shared" si="1"/>
        <v>0</v>
      </c>
      <c r="J36" s="37"/>
      <c r="K36" s="3"/>
    </row>
    <row r="37" spans="1:11" ht="14.25" customHeight="1">
      <c r="A37" s="15" t="s">
        <v>43</v>
      </c>
      <c r="B37" s="19" t="s">
        <v>19</v>
      </c>
      <c r="C37" s="20">
        <v>72.62</v>
      </c>
      <c r="D37" s="17"/>
      <c r="E37" s="31"/>
      <c r="F37" s="31"/>
      <c r="G37" s="29">
        <f t="shared" si="0"/>
        <v>0</v>
      </c>
      <c r="H37" s="30"/>
      <c r="I37" s="38">
        <f>G37-(G37*H37)</f>
        <v>0</v>
      </c>
      <c r="J37" s="40"/>
      <c r="K37" s="3"/>
    </row>
    <row r="38" spans="1:11" ht="12" customHeight="1">
      <c r="A38" s="15" t="s">
        <v>16</v>
      </c>
      <c r="B38" s="19" t="s">
        <v>19</v>
      </c>
      <c r="C38" s="20">
        <v>38.49</v>
      </c>
      <c r="D38" s="17"/>
      <c r="E38" s="31"/>
      <c r="F38" s="31"/>
      <c r="G38" s="29">
        <f t="shared" si="0"/>
        <v>0</v>
      </c>
      <c r="H38" s="30"/>
      <c r="I38" s="37">
        <f t="shared" si="1"/>
        <v>0</v>
      </c>
      <c r="J38" s="37"/>
      <c r="K38" s="3"/>
    </row>
    <row r="39" spans="1:11" ht="13.5">
      <c r="A39" s="15" t="s">
        <v>10</v>
      </c>
      <c r="B39" s="19" t="s">
        <v>19</v>
      </c>
      <c r="C39" s="20">
        <v>12.39</v>
      </c>
      <c r="D39" s="17"/>
      <c r="E39" s="31"/>
      <c r="F39" s="31"/>
      <c r="G39" s="29">
        <f t="shared" si="0"/>
        <v>0</v>
      </c>
      <c r="H39" s="30"/>
      <c r="I39" s="37">
        <f t="shared" si="1"/>
        <v>0</v>
      </c>
      <c r="J39" s="37"/>
      <c r="K39" s="3"/>
    </row>
    <row r="40" spans="1:11" ht="13.5">
      <c r="A40" s="15" t="s">
        <v>40</v>
      </c>
      <c r="B40" s="19" t="s">
        <v>19</v>
      </c>
      <c r="C40" s="20">
        <v>2.15</v>
      </c>
      <c r="D40" s="17"/>
      <c r="E40" s="31"/>
      <c r="F40" s="31"/>
      <c r="G40" s="29">
        <f t="shared" si="0"/>
        <v>0</v>
      </c>
      <c r="H40" s="30"/>
      <c r="I40" s="38">
        <f t="shared" si="1"/>
        <v>0</v>
      </c>
      <c r="J40" s="39"/>
      <c r="K40" s="3"/>
    </row>
    <row r="41" spans="1:11" ht="13.5">
      <c r="A41" s="15" t="s">
        <v>41</v>
      </c>
      <c r="B41" s="19" t="s">
        <v>19</v>
      </c>
      <c r="C41" s="20">
        <v>2.91</v>
      </c>
      <c r="D41" s="17"/>
      <c r="E41" s="31"/>
      <c r="F41" s="31"/>
      <c r="G41" s="29">
        <f t="shared" si="0"/>
        <v>0</v>
      </c>
      <c r="H41" s="30"/>
      <c r="I41" s="38">
        <f t="shared" si="1"/>
        <v>0</v>
      </c>
      <c r="J41" s="39"/>
      <c r="K41" s="3"/>
    </row>
    <row r="42" spans="1:11" ht="13.5">
      <c r="A42" s="15" t="s">
        <v>42</v>
      </c>
      <c r="B42" s="19" t="s">
        <v>19</v>
      </c>
      <c r="C42" s="27"/>
      <c r="D42" s="17"/>
      <c r="E42" s="31"/>
      <c r="F42" s="31"/>
      <c r="G42" s="29">
        <f t="shared" si="0"/>
        <v>0</v>
      </c>
      <c r="H42" s="30"/>
      <c r="I42" s="38">
        <f t="shared" si="1"/>
        <v>0</v>
      </c>
      <c r="J42" s="39"/>
      <c r="K42" s="3"/>
    </row>
    <row r="43" spans="1:10" ht="13.5">
      <c r="A43" s="15" t="s">
        <v>14</v>
      </c>
      <c r="B43" s="19" t="s">
        <v>19</v>
      </c>
      <c r="C43" s="20">
        <v>5.46</v>
      </c>
      <c r="D43" s="17"/>
      <c r="E43" s="31"/>
      <c r="F43" s="31"/>
      <c r="G43" s="29">
        <f t="shared" si="0"/>
        <v>0</v>
      </c>
      <c r="H43" s="30"/>
      <c r="I43" s="38">
        <f t="shared" si="1"/>
        <v>0</v>
      </c>
      <c r="J43" s="39"/>
    </row>
    <row r="44" spans="1:10" ht="13.5">
      <c r="A44" s="15" t="s">
        <v>11</v>
      </c>
      <c r="B44" s="19" t="s">
        <v>19</v>
      </c>
      <c r="C44" s="20">
        <v>100.11</v>
      </c>
      <c r="D44" s="17"/>
      <c r="E44" s="31"/>
      <c r="F44" s="31"/>
      <c r="G44" s="29">
        <f t="shared" si="0"/>
        <v>0</v>
      </c>
      <c r="H44" s="30"/>
      <c r="I44" s="38">
        <f t="shared" si="1"/>
        <v>0</v>
      </c>
      <c r="J44" s="39"/>
    </row>
    <row r="45" spans="1:10" ht="13.5">
      <c r="A45" s="15" t="s">
        <v>12</v>
      </c>
      <c r="B45" s="19" t="s">
        <v>19</v>
      </c>
      <c r="C45" s="34">
        <v>113.39</v>
      </c>
      <c r="D45" s="17"/>
      <c r="E45" s="31"/>
      <c r="F45" s="31"/>
      <c r="G45" s="29">
        <f t="shared" si="0"/>
        <v>0</v>
      </c>
      <c r="H45" s="30"/>
      <c r="I45" s="38">
        <f t="shared" si="1"/>
        <v>0</v>
      </c>
      <c r="J45" s="3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2" t="s">
        <v>27</v>
      </c>
      <c r="B47" s="53"/>
      <c r="C47" s="53"/>
      <c r="D47" s="54"/>
      <c r="I47" s="3"/>
    </row>
    <row r="48" spans="1:4" ht="13.5">
      <c r="A48" s="21" t="s">
        <v>28</v>
      </c>
      <c r="B48" s="55">
        <f>SUM(I20:J45)</f>
        <v>0</v>
      </c>
      <c r="C48" s="56"/>
      <c r="D48" s="57"/>
    </row>
    <row r="49" spans="1:4" ht="13.5">
      <c r="A49" s="21" t="s">
        <v>29</v>
      </c>
      <c r="B49" s="44">
        <f>(B48*1.23)-B48</f>
        <v>0</v>
      </c>
      <c r="C49" s="45"/>
      <c r="D49" s="46"/>
    </row>
    <row r="50" spans="1:4" ht="15">
      <c r="A50" s="21" t="s">
        <v>30</v>
      </c>
      <c r="B50" s="47">
        <f>B48+B49</f>
        <v>0</v>
      </c>
      <c r="C50" s="48"/>
      <c r="D50" s="49"/>
    </row>
  </sheetData>
  <sheetProtection/>
  <mergeCells count="35">
    <mergeCell ref="B49:D49"/>
    <mergeCell ref="I42:J42"/>
    <mergeCell ref="B1:H1"/>
    <mergeCell ref="B2:H2"/>
    <mergeCell ref="B50:D50"/>
    <mergeCell ref="I37:J37"/>
    <mergeCell ref="I43:J43"/>
    <mergeCell ref="I44:J44"/>
    <mergeCell ref="I45:J45"/>
    <mergeCell ref="A47:D47"/>
    <mergeCell ref="B48:D48"/>
    <mergeCell ref="I35:J35"/>
    <mergeCell ref="I36:J36"/>
    <mergeCell ref="I38:J38"/>
    <mergeCell ref="I39:J39"/>
    <mergeCell ref="I40:J40"/>
    <mergeCell ref="I41:J41"/>
    <mergeCell ref="I29:J29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J3:K3"/>
    <mergeCell ref="A5:K5"/>
    <mergeCell ref="I19:J19"/>
    <mergeCell ref="I20:J20"/>
    <mergeCell ref="I21:J21"/>
    <mergeCell ref="I22:J22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2017-03-20T13:43:11Z</cp:lastPrinted>
  <dcterms:created xsi:type="dcterms:W3CDTF">2011-04-05T08:17:58Z</dcterms:created>
  <dcterms:modified xsi:type="dcterms:W3CDTF">2017-04-05T05:51:27Z</dcterms:modified>
  <cp:category/>
  <cp:version/>
  <cp:contentType/>
  <cp:contentStatus/>
</cp:coreProperties>
</file>