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3488" windowHeight="6036" activeTab="9"/>
  </bookViews>
  <sheets>
    <sheet name="20_60" sheetId="1" r:id="rId1"/>
    <sheet name="25_80" sheetId="2" r:id="rId2"/>
    <sheet name="28_80" sheetId="3" r:id="rId3"/>
    <sheet name="28_100" sheetId="4" r:id="rId4"/>
    <sheet name="33_100" sheetId="5" r:id="rId5"/>
    <sheet name="33_120" sheetId="6" r:id="rId6"/>
    <sheet name="33_150" sheetId="7" r:id="rId7"/>
    <sheet name="40_120" sheetId="8" r:id="rId8"/>
    <sheet name="40_150" sheetId="9" r:id="rId9"/>
    <sheet name="50_150" sheetId="10" r:id="rId10"/>
  </sheets>
  <definedNames/>
  <calcPr fullCalcOnLoad="1"/>
</workbook>
</file>

<file path=xl/sharedStrings.xml><?xml version="1.0" encoding="utf-8"?>
<sst xmlns="http://schemas.openxmlformats.org/spreadsheetml/2006/main" count="690" uniqueCount="56">
  <si>
    <t>NAZWA TOWARU</t>
  </si>
  <si>
    <t>Rynna 6m</t>
  </si>
  <si>
    <t>Rynna 5m</t>
  </si>
  <si>
    <t xml:space="preserve">Rynna 4m </t>
  </si>
  <si>
    <t>Złączka rynny</t>
  </si>
  <si>
    <t>Denko z uszczelką</t>
  </si>
  <si>
    <t>Hak czołowy</t>
  </si>
  <si>
    <t>Hak krokwiowy</t>
  </si>
  <si>
    <t>Denko uniwersalane</t>
  </si>
  <si>
    <t>Sztucer spustowy do rynny</t>
  </si>
  <si>
    <t>Obejma rury spustowej</t>
  </si>
  <si>
    <t>Trójnik</t>
  </si>
  <si>
    <t>Zbieracz deszczówki</t>
  </si>
  <si>
    <t>Kosz zlewu</t>
  </si>
  <si>
    <t>Blaszka mocująca</t>
  </si>
  <si>
    <t>Rura spustowa 3m</t>
  </si>
  <si>
    <t>Rura spustowa 1m</t>
  </si>
  <si>
    <t>Rynna 3m</t>
  </si>
  <si>
    <t>Narożnik zew/wew różny kąt</t>
  </si>
  <si>
    <t>szt.</t>
  </si>
  <si>
    <t>ILOŚĆ</t>
  </si>
  <si>
    <t>Cena</t>
  </si>
  <si>
    <t>Sztuki</t>
  </si>
  <si>
    <t>Rabat</t>
  </si>
  <si>
    <t>Numer</t>
  </si>
  <si>
    <t>Zamawiający</t>
  </si>
  <si>
    <t>KOLOR</t>
  </si>
  <si>
    <t>WARTOŚĆ ZAMÓWIENIA</t>
  </si>
  <si>
    <t>wartość netto PLN</t>
  </si>
  <si>
    <t>VAT 23%</t>
  </si>
  <si>
    <t>wartość brutto PLN</t>
  </si>
  <si>
    <t>Wartość zamówienia</t>
  </si>
  <si>
    <r>
      <t>Narożnik zewnętrzny 90</t>
    </r>
    <r>
      <rPr>
        <sz val="8"/>
        <color indexed="8"/>
        <rFont val="Czcionka tekstu podstawowego"/>
        <family val="0"/>
      </rPr>
      <t>°</t>
    </r>
  </si>
  <si>
    <r>
      <t>Narożnik wewnętrzny 90</t>
    </r>
    <r>
      <rPr>
        <sz val="8"/>
        <color indexed="8"/>
        <rFont val="Czcionka tekstu podstawowego"/>
        <family val="0"/>
      </rPr>
      <t>°</t>
    </r>
  </si>
  <si>
    <r>
      <t xml:space="preserve">Kolano </t>
    </r>
    <r>
      <rPr>
        <sz val="8"/>
        <color indexed="8"/>
        <rFont val="Czcionka tekstu podstawowego"/>
        <family val="2"/>
      </rPr>
      <t>72</t>
    </r>
    <r>
      <rPr>
        <sz val="8"/>
        <color indexed="8"/>
        <rFont val="Dutch801 Rm BT"/>
        <family val="1"/>
      </rPr>
      <t>°</t>
    </r>
  </si>
  <si>
    <t>Cena netto</t>
  </si>
  <si>
    <t>Hak czołowy eko</t>
  </si>
  <si>
    <t>Śruba M8 200</t>
  </si>
  <si>
    <t>Śruba M8 250</t>
  </si>
  <si>
    <t>Śruba M8 300</t>
  </si>
  <si>
    <t>Śruba M10 200</t>
  </si>
  <si>
    <t>Śruba M10 250</t>
  </si>
  <si>
    <t>Śruba M10 300</t>
  </si>
  <si>
    <t>Rura spustowa 2m</t>
  </si>
  <si>
    <t>Firma Blech Dach Joanna Tereszkiewicz</t>
  </si>
  <si>
    <t>ul. T. Kościuszki 104, 17-300 Siemiatycze</t>
  </si>
  <si>
    <t>ZAMÓWIENIE METALOWY SYSTEM RYNNOWY STORK 20/60</t>
  </si>
  <si>
    <t>ZAMÓWIENIE METALOWY SYSTEM RYNNOWY STORK 25/80</t>
  </si>
  <si>
    <t>ZAMÓWIENIE METALOWY SYSTEM RYNNOWY STORK 28/80</t>
  </si>
  <si>
    <t>ZAMÓWIENIE METALOWY SYSTEM RYNNOWY STORK 28/100</t>
  </si>
  <si>
    <t>ZAMÓWIENIE METALOWY SYSTEM RYNNOWY STORK 33/100</t>
  </si>
  <si>
    <t>ZAMÓWIENIE METALOWY SYSTEM RYNNOWY STORK 33/120</t>
  </si>
  <si>
    <t>ZAMÓWIENIE METALOWY SYSTEM RYNNOWY STORK 33/150</t>
  </si>
  <si>
    <t>ZAMÓWIENIE METALOWY SYSTEM RYNNOWY STORK 40/120</t>
  </si>
  <si>
    <t>ZAMÓWIENIE METALOWY SYSTEM RYNNOWY STORK 40/150</t>
  </si>
  <si>
    <t>ZAMÓWIENIE METALOWY SYSTEM RYNNOWY STORK 50/150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</si>
</sst>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%"/>
    <numFmt numFmtId="167" formatCode="[$-415]General"/>
    <numFmt numFmtId="168" formatCode="&quot; &quot;#,##0.00&quot; zł &quot;;&quot;-&quot;#,##0.00&quot; zł &quot;;&quot; -&quot;#&quot; zł &quot;;@&quot; &quot;"/>
    <numFmt numFmtId="169" formatCode="[$-415]0%"/>
    <numFmt numFmtId="170" formatCode="[$-F400]h:mm:ss\ AM/PM"/>
    <numFmt numFmtId="171" formatCode="[$-F800]dddd\,\ mmmm\ dd\,\ yyyy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17"/>
      <name val="Bookman Old Style"/>
      <family val="1"/>
    </font>
    <font>
      <sz val="10"/>
      <color indexed="17"/>
      <name val="Arial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0"/>
    </font>
    <font>
      <sz val="8"/>
      <color indexed="8"/>
      <name val="Dutch801 Rm BT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b/>
      <sz val="8"/>
      <color indexed="9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2"/>
      <color indexed="9"/>
      <name val="Arial"/>
      <family val="2"/>
    </font>
    <font>
      <b/>
      <sz val="10"/>
      <color indexed="17"/>
      <name val="Czcionka tekstu podstawowego"/>
      <family val="0"/>
    </font>
    <font>
      <b/>
      <i/>
      <sz val="15"/>
      <color indexed="9"/>
      <name val="Bookman Old Style"/>
      <family val="1"/>
    </font>
    <font>
      <sz val="15"/>
      <color indexed="9"/>
      <name val="Czcionka tekstu podstawowego"/>
      <family val="2"/>
    </font>
    <font>
      <b/>
      <sz val="11"/>
      <color indexed="8"/>
      <name val="Arial"/>
      <family val="2"/>
    </font>
    <font>
      <b/>
      <sz val="11"/>
      <color indexed="17"/>
      <name val="Czcionka tekstu podstawowego"/>
      <family val="0"/>
    </font>
    <font>
      <b/>
      <i/>
      <sz val="10"/>
      <color indexed="8"/>
      <name val="Bookman Old Style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1"/>
      <color rgb="FF000000"/>
      <name val="Arial"/>
      <family val="2"/>
    </font>
    <font>
      <b/>
      <sz val="8"/>
      <color theme="0"/>
      <name val="Czcionka tekstu podstawowego"/>
      <family val="0"/>
    </font>
    <font>
      <b/>
      <sz val="9"/>
      <color theme="1"/>
      <name val="Czcionka tekstu podstawowego"/>
      <family val="0"/>
    </font>
    <font>
      <b/>
      <i/>
      <sz val="10"/>
      <color theme="1"/>
      <name val="Bookman Old Style"/>
      <family val="1"/>
    </font>
    <font>
      <sz val="10"/>
      <color theme="1"/>
      <name val="Czcionka tekstu podstawowego"/>
      <family val="2"/>
    </font>
    <font>
      <b/>
      <sz val="10"/>
      <color rgb="FF006600"/>
      <name val="Czcionka tekstu podstawowego"/>
      <family val="0"/>
    </font>
    <font>
      <b/>
      <sz val="12"/>
      <color theme="0"/>
      <name val="Arial"/>
      <family val="2"/>
    </font>
    <font>
      <b/>
      <i/>
      <sz val="15"/>
      <color theme="0"/>
      <name val="Bookman Old Style"/>
      <family val="1"/>
    </font>
    <font>
      <sz val="15"/>
      <color theme="0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rgb="FF006600"/>
      <name val="Czcionka tekstu podstawowego"/>
      <family val="0"/>
    </font>
    <font>
      <b/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40" fillId="0" borderId="0" applyBorder="0" applyProtection="0">
      <alignment/>
    </xf>
    <xf numFmtId="167" fontId="40" fillId="0" borderId="0" applyBorder="0" applyProtection="0">
      <alignment/>
    </xf>
    <xf numFmtId="169" fontId="40" fillId="0" borderId="0" applyBorder="0" applyProtection="0">
      <alignment/>
    </xf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53" fillId="0" borderId="10" xfId="0" applyFont="1" applyBorder="1" applyAlignment="1">
      <alignment/>
    </xf>
    <xf numFmtId="16" fontId="5" fillId="0" borderId="10" xfId="0" applyNumberFormat="1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16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167" fontId="54" fillId="0" borderId="19" xfId="45" applyFont="1" applyFill="1" applyBorder="1" applyAlignment="1" applyProtection="1">
      <alignment horizontal="right" vertical="center"/>
      <protection/>
    </xf>
    <xf numFmtId="0" fontId="55" fillId="32" borderId="10" xfId="0" applyFont="1" applyFill="1" applyBorder="1" applyAlignment="1">
      <alignment horizontal="center"/>
    </xf>
    <xf numFmtId="0" fontId="55" fillId="32" borderId="18" xfId="0" applyFont="1" applyFill="1" applyBorder="1" applyAlignment="1">
      <alignment horizontal="center"/>
    </xf>
    <xf numFmtId="0" fontId="55" fillId="32" borderId="0" xfId="0" applyFont="1" applyFill="1" applyAlignment="1">
      <alignment horizontal="center"/>
    </xf>
    <xf numFmtId="0" fontId="36" fillId="32" borderId="0" xfId="0" applyFont="1" applyFill="1" applyBorder="1" applyAlignment="1">
      <alignment horizontal="center"/>
    </xf>
    <xf numFmtId="0" fontId="53" fillId="32" borderId="10" xfId="0" applyFont="1" applyFill="1" applyBorder="1" applyAlignment="1">
      <alignment horizontal="center"/>
    </xf>
    <xf numFmtId="2" fontId="53" fillId="32" borderId="1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43" fontId="53" fillId="0" borderId="10" xfId="42" applyFont="1" applyBorder="1" applyAlignment="1">
      <alignment horizontal="center"/>
    </xf>
    <xf numFmtId="10" fontId="53" fillId="0" borderId="10" xfId="42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3" fontId="59" fillId="0" borderId="10" xfId="42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3" fontId="59" fillId="0" borderId="21" xfId="42" applyFont="1" applyBorder="1" applyAlignment="1">
      <alignment horizontal="center"/>
    </xf>
    <xf numFmtId="43" fontId="59" fillId="0" borderId="18" xfId="42" applyFont="1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22" xfId="44" applyFont="1" applyFill="1" applyBorder="1" applyAlignment="1" applyProtection="1">
      <alignment horizontal="center"/>
      <protection/>
    </xf>
    <xf numFmtId="168" fontId="0" fillId="0" borderId="23" xfId="44" applyFont="1" applyFill="1" applyBorder="1" applyAlignment="1" applyProtection="1">
      <alignment horizontal="center"/>
      <protection/>
    </xf>
    <xf numFmtId="168" fontId="0" fillId="0" borderId="24" xfId="44" applyFont="1" applyFill="1" applyBorder="1" applyAlignment="1" applyProtection="1">
      <alignment horizontal="center"/>
      <protection/>
    </xf>
    <xf numFmtId="168" fontId="60" fillId="34" borderId="22" xfId="44" applyFont="1" applyFill="1" applyBorder="1" applyAlignment="1" applyProtection="1">
      <alignment horizontal="center"/>
      <protection/>
    </xf>
    <xf numFmtId="168" fontId="60" fillId="34" borderId="23" xfId="44" applyFont="1" applyFill="1" applyBorder="1" applyAlignment="1" applyProtection="1">
      <alignment horizontal="center"/>
      <protection/>
    </xf>
    <xf numFmtId="168" fontId="60" fillId="34" borderId="24" xfId="44" applyFont="1" applyFill="1" applyBorder="1" applyAlignment="1" applyProtection="1">
      <alignment horizontal="center"/>
      <protection/>
    </xf>
    <xf numFmtId="0" fontId="61" fillId="32" borderId="0" xfId="0" applyFont="1" applyFill="1" applyAlignment="1">
      <alignment horizontal="center" vertical="center" wrapText="1"/>
    </xf>
    <xf numFmtId="0" fontId="62" fillId="32" borderId="0" xfId="0" applyFont="1" applyFill="1" applyAlignment="1">
      <alignment/>
    </xf>
    <xf numFmtId="167" fontId="63" fillId="0" borderId="22" xfId="45" applyFont="1" applyFill="1" applyBorder="1" applyAlignment="1" applyProtection="1">
      <alignment horizontal="center" vertical="center"/>
      <protection/>
    </xf>
    <xf numFmtId="167" fontId="63" fillId="0" borderId="23" xfId="45" applyFont="1" applyFill="1" applyBorder="1" applyAlignment="1" applyProtection="1">
      <alignment horizontal="center" vertical="center"/>
      <protection/>
    </xf>
    <xf numFmtId="167" fontId="63" fillId="0" borderId="24" xfId="45" applyFont="1" applyFill="1" applyBorder="1" applyAlignment="1" applyProtection="1">
      <alignment horizontal="center" vertical="center"/>
      <protection/>
    </xf>
    <xf numFmtId="168" fontId="64" fillId="0" borderId="22" xfId="44" applyFont="1" applyFill="1" applyBorder="1" applyAlignment="1" applyProtection="1">
      <alignment horizontal="center" vertical="center"/>
      <protection/>
    </xf>
    <xf numFmtId="168" fontId="64" fillId="0" borderId="23" xfId="44" applyFont="1" applyFill="1" applyBorder="1" applyAlignment="1" applyProtection="1">
      <alignment horizontal="center" vertical="center"/>
      <protection/>
    </xf>
    <xf numFmtId="168" fontId="64" fillId="0" borderId="24" xfId="44" applyFont="1" applyFill="1" applyBorder="1" applyAlignment="1" applyProtection="1">
      <alignment horizontal="center" vertical="center"/>
      <protection/>
    </xf>
    <xf numFmtId="0" fontId="55" fillId="32" borderId="10" xfId="0" applyFont="1" applyFill="1" applyBorder="1" applyAlignment="1">
      <alignment horizontal="center"/>
    </xf>
    <xf numFmtId="0" fontId="65" fillId="0" borderId="14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19050</xdr:rowOff>
    </xdr:from>
    <xdr:to>
      <xdr:col>0</xdr:col>
      <xdr:colOff>1733550</xdr:colOff>
      <xdr:row>3</xdr:row>
      <xdr:rowOff>114300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90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38100</xdr:rowOff>
    </xdr:from>
    <xdr:to>
      <xdr:col>0</xdr:col>
      <xdr:colOff>1781175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47625</xdr:rowOff>
    </xdr:from>
    <xdr:to>
      <xdr:col>0</xdr:col>
      <xdr:colOff>1733550</xdr:colOff>
      <xdr:row>3</xdr:row>
      <xdr:rowOff>161925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47625"/>
          <a:ext cx="1257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38100</xdr:rowOff>
    </xdr:from>
    <xdr:to>
      <xdr:col>0</xdr:col>
      <xdr:colOff>1743075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47625</xdr:rowOff>
    </xdr:from>
    <xdr:to>
      <xdr:col>0</xdr:col>
      <xdr:colOff>1762125</xdr:colOff>
      <xdr:row>3</xdr:row>
      <xdr:rowOff>152400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762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323850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52550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0</xdr:row>
      <xdr:rowOff>28575</xdr:rowOff>
    </xdr:from>
    <xdr:to>
      <xdr:col>0</xdr:col>
      <xdr:colOff>1752600</xdr:colOff>
      <xdr:row>3</xdr:row>
      <xdr:rowOff>180975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47625</xdr:rowOff>
    </xdr:from>
    <xdr:to>
      <xdr:col>0</xdr:col>
      <xdr:colOff>1724025</xdr:colOff>
      <xdr:row>3</xdr:row>
      <xdr:rowOff>152400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4762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28575</xdr:rowOff>
    </xdr:from>
    <xdr:to>
      <xdr:col>0</xdr:col>
      <xdr:colOff>1743075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28575</xdr:rowOff>
    </xdr:from>
    <xdr:to>
      <xdr:col>0</xdr:col>
      <xdr:colOff>1714500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28575</xdr:rowOff>
    </xdr:from>
    <xdr:to>
      <xdr:col>0</xdr:col>
      <xdr:colOff>1733550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="80" zoomScaleNormal="80" zoomScalePageLayoutView="0" workbookViewId="0" topLeftCell="A4">
      <selection activeCell="N17" sqref="N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45">
        <f ca="1">TODAY()</f>
        <v>43560</v>
      </c>
      <c r="K3" s="46"/>
    </row>
    <row r="5" spans="1:11" ht="18">
      <c r="A5" s="56" t="s">
        <v>46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41"/>
      <c r="B15" s="10"/>
      <c r="C15" s="10"/>
      <c r="D15" s="10"/>
    </row>
    <row r="16" spans="1:11" ht="15.75" customHeight="1">
      <c r="A16" s="27" t="s">
        <v>26</v>
      </c>
      <c r="B16" s="34">
        <v>9006</v>
      </c>
      <c r="C16" s="34">
        <v>9007</v>
      </c>
      <c r="D16" s="34">
        <v>5010</v>
      </c>
      <c r="E16" s="34"/>
      <c r="F16" s="34"/>
      <c r="G16" s="34">
        <v>7035</v>
      </c>
      <c r="H16" s="65"/>
      <c r="I16" s="38"/>
      <c r="J16" s="38"/>
      <c r="K16" s="38"/>
    </row>
    <row r="17" spans="1:11" ht="15.75" customHeight="1">
      <c r="A17" s="3"/>
      <c r="B17" s="34"/>
      <c r="C17" s="34"/>
      <c r="D17" s="34"/>
      <c r="E17" s="34"/>
      <c r="F17" s="34"/>
      <c r="G17" s="34"/>
      <c r="H17" s="37"/>
      <c r="I17" s="38"/>
      <c r="J17" s="38"/>
      <c r="K17" s="38"/>
    </row>
    <row r="18" spans="1:2" ht="14.25" customHeight="1">
      <c r="A18" s="3"/>
      <c r="B18" s="3"/>
    </row>
    <row r="19" spans="1:11" ht="15.75" customHeight="1">
      <c r="A19" s="24" t="s">
        <v>0</v>
      </c>
      <c r="B19" s="24" t="s">
        <v>20</v>
      </c>
      <c r="C19" s="24" t="s">
        <v>21</v>
      </c>
      <c r="D19" s="25" t="s">
        <v>22</v>
      </c>
      <c r="E19" s="26"/>
      <c r="F19" s="26"/>
      <c r="G19" s="24" t="s">
        <v>35</v>
      </c>
      <c r="H19" s="24" t="s">
        <v>23</v>
      </c>
      <c r="I19" s="64" t="s">
        <v>31</v>
      </c>
      <c r="J19" s="64"/>
      <c r="K19" s="3"/>
    </row>
    <row r="20" spans="1:11" ht="17.25" customHeight="1">
      <c r="A20" s="17" t="s">
        <v>1</v>
      </c>
      <c r="B20" s="18" t="s">
        <v>19</v>
      </c>
      <c r="C20" s="22">
        <v>136.74</v>
      </c>
      <c r="D20" s="19"/>
      <c r="E20" s="30"/>
      <c r="F20" s="30"/>
      <c r="G20" s="31">
        <f>C20*D20</f>
        <v>0</v>
      </c>
      <c r="H20" s="32"/>
      <c r="I20" s="44">
        <f>G20-(G20*H20)</f>
        <v>0</v>
      </c>
      <c r="J20" s="44"/>
      <c r="K20" s="3"/>
    </row>
    <row r="21" spans="1:11" ht="15" customHeight="1">
      <c r="A21" s="17" t="s">
        <v>2</v>
      </c>
      <c r="B21" s="20" t="s">
        <v>19</v>
      </c>
      <c r="C21" s="22">
        <v>113.95</v>
      </c>
      <c r="D21" s="19"/>
      <c r="E21" s="33"/>
      <c r="F21" s="33"/>
      <c r="G21" s="31">
        <f aca="true" t="shared" si="0" ref="G21:G45">C21*D21</f>
        <v>0</v>
      </c>
      <c r="H21" s="32"/>
      <c r="I21" s="44">
        <f aca="true" t="shared" si="1" ref="I21:I40">G21-(G21*H21)</f>
        <v>0</v>
      </c>
      <c r="J21" s="44"/>
      <c r="K21" s="3"/>
    </row>
    <row r="22" spans="1:11" ht="15" customHeight="1">
      <c r="A22" s="17" t="s">
        <v>3</v>
      </c>
      <c r="B22" s="21" t="s">
        <v>19</v>
      </c>
      <c r="C22" s="22">
        <v>91.16</v>
      </c>
      <c r="D22" s="19"/>
      <c r="E22" s="33"/>
      <c r="F22" s="33"/>
      <c r="G22" s="31">
        <f t="shared" si="0"/>
        <v>0</v>
      </c>
      <c r="H22" s="32"/>
      <c r="I22" s="44">
        <f t="shared" si="1"/>
        <v>0</v>
      </c>
      <c r="J22" s="44"/>
      <c r="K22" s="7"/>
    </row>
    <row r="23" spans="1:11" ht="15" customHeight="1">
      <c r="A23" s="17" t="s">
        <v>17</v>
      </c>
      <c r="B23" s="21" t="s">
        <v>19</v>
      </c>
      <c r="C23" s="22">
        <v>68.37</v>
      </c>
      <c r="D23" s="19"/>
      <c r="E23" s="33"/>
      <c r="F23" s="33"/>
      <c r="G23" s="31">
        <f t="shared" si="0"/>
        <v>0</v>
      </c>
      <c r="H23" s="32"/>
      <c r="I23" s="44">
        <f t="shared" si="1"/>
        <v>0</v>
      </c>
      <c r="J23" s="44"/>
      <c r="K23" s="3"/>
    </row>
    <row r="24" spans="1:11" ht="14.25" customHeight="1">
      <c r="A24" s="17" t="s">
        <v>4</v>
      </c>
      <c r="B24" s="21" t="s">
        <v>19</v>
      </c>
      <c r="C24" s="21">
        <v>17.51</v>
      </c>
      <c r="D24" s="19"/>
      <c r="E24" s="33"/>
      <c r="F24" s="33"/>
      <c r="G24" s="31">
        <f t="shared" si="0"/>
        <v>0</v>
      </c>
      <c r="H24" s="32"/>
      <c r="I24" s="44">
        <f t="shared" si="1"/>
        <v>0</v>
      </c>
      <c r="J24" s="44"/>
      <c r="K24" s="3"/>
    </row>
    <row r="25" spans="1:11" ht="15.75" customHeight="1">
      <c r="A25" s="17" t="s">
        <v>5</v>
      </c>
      <c r="B25" s="21" t="s">
        <v>19</v>
      </c>
      <c r="C25" s="28"/>
      <c r="D25" s="19"/>
      <c r="E25" s="33"/>
      <c r="F25" s="33"/>
      <c r="G25" s="31">
        <f t="shared" si="0"/>
        <v>0</v>
      </c>
      <c r="H25" s="32"/>
      <c r="I25" s="44">
        <f t="shared" si="1"/>
        <v>0</v>
      </c>
      <c r="J25" s="44"/>
      <c r="K25" s="3"/>
    </row>
    <row r="26" spans="1:11" ht="15.75" customHeight="1">
      <c r="A26" s="17" t="s">
        <v>8</v>
      </c>
      <c r="B26" s="21" t="s">
        <v>19</v>
      </c>
      <c r="C26" s="21">
        <v>14.73</v>
      </c>
      <c r="D26" s="19"/>
      <c r="E26" s="33"/>
      <c r="F26" s="33"/>
      <c r="G26" s="31">
        <f t="shared" si="0"/>
        <v>0</v>
      </c>
      <c r="H26" s="32"/>
      <c r="I26" s="44">
        <f t="shared" si="1"/>
        <v>0</v>
      </c>
      <c r="J26" s="44"/>
      <c r="K26" s="3"/>
    </row>
    <row r="27" spans="1:11" ht="17.25" customHeight="1">
      <c r="A27" s="17" t="s">
        <v>6</v>
      </c>
      <c r="B27" s="21" t="s">
        <v>19</v>
      </c>
      <c r="C27" s="28"/>
      <c r="D27" s="19"/>
      <c r="E27" s="33"/>
      <c r="F27" s="33"/>
      <c r="G27" s="31">
        <f t="shared" si="0"/>
        <v>0</v>
      </c>
      <c r="H27" s="32"/>
      <c r="I27" s="44">
        <f t="shared" si="1"/>
        <v>0</v>
      </c>
      <c r="J27" s="44"/>
      <c r="K27" s="3"/>
    </row>
    <row r="28" spans="1:11" ht="15.75" customHeight="1">
      <c r="A28" s="17" t="s">
        <v>36</v>
      </c>
      <c r="B28" s="21" t="s">
        <v>19</v>
      </c>
      <c r="C28" s="21">
        <v>16.52</v>
      </c>
      <c r="D28" s="19"/>
      <c r="E28" s="33"/>
      <c r="F28" s="33"/>
      <c r="G28" s="31">
        <f t="shared" si="0"/>
        <v>0</v>
      </c>
      <c r="H28" s="32"/>
      <c r="I28" s="44">
        <f t="shared" si="1"/>
        <v>0</v>
      </c>
      <c r="J28" s="44"/>
      <c r="K28" s="3"/>
    </row>
    <row r="29" spans="1:11" ht="15" customHeight="1">
      <c r="A29" s="17" t="s">
        <v>7</v>
      </c>
      <c r="B29" s="21" t="s">
        <v>19</v>
      </c>
      <c r="C29" s="22">
        <v>14.74</v>
      </c>
      <c r="D29" s="19"/>
      <c r="E29" s="33"/>
      <c r="F29" s="33"/>
      <c r="G29" s="31">
        <f t="shared" si="0"/>
        <v>0</v>
      </c>
      <c r="H29" s="32"/>
      <c r="I29" s="44">
        <f t="shared" si="1"/>
        <v>0</v>
      </c>
      <c r="J29" s="44"/>
      <c r="K29" s="3"/>
    </row>
    <row r="30" spans="1:11" ht="14.25" customHeight="1">
      <c r="A30" s="17" t="s">
        <v>32</v>
      </c>
      <c r="B30" s="21" t="s">
        <v>19</v>
      </c>
      <c r="C30" s="22">
        <v>81.83</v>
      </c>
      <c r="D30" s="19"/>
      <c r="E30" s="33"/>
      <c r="F30" s="33"/>
      <c r="G30" s="31">
        <f t="shared" si="0"/>
        <v>0</v>
      </c>
      <c r="H30" s="32"/>
      <c r="I30" s="44">
        <f t="shared" si="1"/>
        <v>0</v>
      </c>
      <c r="J30" s="44"/>
      <c r="K30" s="3"/>
    </row>
    <row r="31" spans="1:11" ht="13.5">
      <c r="A31" s="17" t="s">
        <v>33</v>
      </c>
      <c r="B31" s="21" t="s">
        <v>19</v>
      </c>
      <c r="C31" s="22">
        <v>81.83</v>
      </c>
      <c r="D31" s="19"/>
      <c r="E31" s="33"/>
      <c r="F31" s="33"/>
      <c r="G31" s="31">
        <f t="shared" si="0"/>
        <v>0</v>
      </c>
      <c r="H31" s="32"/>
      <c r="I31" s="44">
        <f t="shared" si="1"/>
        <v>0</v>
      </c>
      <c r="J31" s="44"/>
      <c r="K31" s="3"/>
    </row>
    <row r="32" spans="1:11" ht="15" customHeight="1">
      <c r="A32" s="17" t="s">
        <v>18</v>
      </c>
      <c r="B32" s="21" t="s">
        <v>19</v>
      </c>
      <c r="C32" s="22">
        <v>143.45</v>
      </c>
      <c r="D32" s="19"/>
      <c r="E32" s="33"/>
      <c r="F32" s="33"/>
      <c r="G32" s="31">
        <f t="shared" si="0"/>
        <v>0</v>
      </c>
      <c r="H32" s="32"/>
      <c r="I32" s="44">
        <f t="shared" si="1"/>
        <v>0</v>
      </c>
      <c r="J32" s="44"/>
      <c r="K32" s="3"/>
    </row>
    <row r="33" spans="1:11" ht="15" customHeight="1">
      <c r="A33" s="17" t="s">
        <v>9</v>
      </c>
      <c r="B33" s="21" t="s">
        <v>19</v>
      </c>
      <c r="C33" s="22">
        <v>48.55</v>
      </c>
      <c r="D33" s="19"/>
      <c r="E33" s="33"/>
      <c r="F33" s="33"/>
      <c r="G33" s="31">
        <f t="shared" si="0"/>
        <v>0</v>
      </c>
      <c r="H33" s="32"/>
      <c r="I33" s="44">
        <f t="shared" si="1"/>
        <v>0</v>
      </c>
      <c r="J33" s="44"/>
      <c r="K33" s="3"/>
    </row>
    <row r="34" spans="1:11" ht="15" customHeight="1">
      <c r="A34" s="17" t="s">
        <v>13</v>
      </c>
      <c r="B34" s="21" t="s">
        <v>19</v>
      </c>
      <c r="C34" s="29"/>
      <c r="D34" s="19"/>
      <c r="E34" s="33"/>
      <c r="F34" s="33"/>
      <c r="G34" s="31">
        <f t="shared" si="0"/>
        <v>0</v>
      </c>
      <c r="H34" s="32"/>
      <c r="I34" s="44">
        <f t="shared" si="1"/>
        <v>0</v>
      </c>
      <c r="J34" s="44"/>
      <c r="K34" s="3"/>
    </row>
    <row r="35" spans="1:11" ht="15" customHeight="1">
      <c r="A35" s="17" t="s">
        <v>34</v>
      </c>
      <c r="B35" s="21" t="s">
        <v>19</v>
      </c>
      <c r="C35" s="22">
        <v>35.42</v>
      </c>
      <c r="D35" s="19"/>
      <c r="E35" s="33"/>
      <c r="F35" s="33"/>
      <c r="G35" s="31">
        <f t="shared" si="0"/>
        <v>0</v>
      </c>
      <c r="H35" s="32"/>
      <c r="I35" s="44">
        <f t="shared" si="1"/>
        <v>0</v>
      </c>
      <c r="J35" s="44"/>
      <c r="K35" s="3"/>
    </row>
    <row r="36" spans="1:11" ht="13.5" customHeight="1">
      <c r="A36" s="17" t="s">
        <v>15</v>
      </c>
      <c r="B36" s="21" t="s">
        <v>19</v>
      </c>
      <c r="C36" s="22">
        <v>83.88</v>
      </c>
      <c r="D36" s="19"/>
      <c r="E36" s="33"/>
      <c r="F36" s="33"/>
      <c r="G36" s="31">
        <f t="shared" si="0"/>
        <v>0</v>
      </c>
      <c r="H36" s="32"/>
      <c r="I36" s="44">
        <f t="shared" si="1"/>
        <v>0</v>
      </c>
      <c r="J36" s="44"/>
      <c r="K36" s="3"/>
    </row>
    <row r="37" spans="1:11" ht="14.25" customHeight="1">
      <c r="A37" s="17" t="s">
        <v>43</v>
      </c>
      <c r="B37" s="21" t="s">
        <v>19</v>
      </c>
      <c r="C37" s="22">
        <v>55.92</v>
      </c>
      <c r="D37" s="19"/>
      <c r="E37" s="33"/>
      <c r="F37" s="33"/>
      <c r="G37" s="31">
        <f t="shared" si="0"/>
        <v>0</v>
      </c>
      <c r="H37" s="32"/>
      <c r="I37" s="47">
        <f>G37-(G37*H37)</f>
        <v>0</v>
      </c>
      <c r="J37" s="49"/>
      <c r="K37" s="3"/>
    </row>
    <row r="38" spans="1:11" ht="12" customHeight="1">
      <c r="A38" s="17" t="s">
        <v>16</v>
      </c>
      <c r="B38" s="21" t="s">
        <v>19</v>
      </c>
      <c r="C38" s="22">
        <v>29.64</v>
      </c>
      <c r="D38" s="19"/>
      <c r="E38" s="33"/>
      <c r="F38" s="33"/>
      <c r="G38" s="31">
        <f t="shared" si="0"/>
        <v>0</v>
      </c>
      <c r="H38" s="32"/>
      <c r="I38" s="44">
        <f t="shared" si="1"/>
        <v>0</v>
      </c>
      <c r="J38" s="44"/>
      <c r="K38" s="3"/>
    </row>
    <row r="39" spans="1:11" ht="13.5">
      <c r="A39" s="17" t="s">
        <v>10</v>
      </c>
      <c r="B39" s="21" t="s">
        <v>19</v>
      </c>
      <c r="C39" s="22">
        <v>12.99</v>
      </c>
      <c r="D39" s="19"/>
      <c r="E39" s="33"/>
      <c r="F39" s="33"/>
      <c r="G39" s="31">
        <f t="shared" si="0"/>
        <v>0</v>
      </c>
      <c r="H39" s="32"/>
      <c r="I39" s="44">
        <f t="shared" si="1"/>
        <v>0</v>
      </c>
      <c r="J39" s="44"/>
      <c r="K39" s="3"/>
    </row>
    <row r="40" spans="1:11" ht="13.5">
      <c r="A40" s="17" t="s">
        <v>37</v>
      </c>
      <c r="B40" s="21" t="s">
        <v>19</v>
      </c>
      <c r="C40" s="22">
        <v>1.33</v>
      </c>
      <c r="D40" s="19"/>
      <c r="E40" s="33"/>
      <c r="F40" s="33"/>
      <c r="G40" s="31">
        <f t="shared" si="0"/>
        <v>0</v>
      </c>
      <c r="H40" s="32"/>
      <c r="I40" s="47">
        <f t="shared" si="1"/>
        <v>0</v>
      </c>
      <c r="J40" s="48"/>
      <c r="K40" s="3"/>
    </row>
    <row r="41" spans="1:11" ht="13.5">
      <c r="A41" s="17" t="s">
        <v>38</v>
      </c>
      <c r="B41" s="21" t="s">
        <v>19</v>
      </c>
      <c r="C41" s="22">
        <v>1.73</v>
      </c>
      <c r="D41" s="19"/>
      <c r="E41" s="33"/>
      <c r="F41" s="33"/>
      <c r="G41" s="31">
        <f t="shared" si="0"/>
        <v>0</v>
      </c>
      <c r="H41" s="32"/>
      <c r="I41" s="47">
        <f>G41-(G41*H41)</f>
        <v>0</v>
      </c>
      <c r="J41" s="48"/>
      <c r="K41" s="3"/>
    </row>
    <row r="42" spans="1:11" ht="13.5">
      <c r="A42" s="17" t="s">
        <v>39</v>
      </c>
      <c r="B42" s="21" t="s">
        <v>19</v>
      </c>
      <c r="C42" s="22">
        <v>2.33</v>
      </c>
      <c r="D42" s="19"/>
      <c r="E42" s="33"/>
      <c r="F42" s="33"/>
      <c r="G42" s="31">
        <f t="shared" si="0"/>
        <v>0</v>
      </c>
      <c r="H42" s="32"/>
      <c r="I42" s="47">
        <f>G42-(G42*H42)</f>
        <v>0</v>
      </c>
      <c r="J42" s="48"/>
      <c r="K42" s="3"/>
    </row>
    <row r="43" spans="1:10" ht="13.5">
      <c r="A43" s="17" t="s">
        <v>14</v>
      </c>
      <c r="B43" s="21" t="s">
        <v>19</v>
      </c>
      <c r="C43" s="22">
        <v>6.01</v>
      </c>
      <c r="D43" s="19"/>
      <c r="E43" s="33"/>
      <c r="F43" s="33"/>
      <c r="G43" s="31">
        <f t="shared" si="0"/>
        <v>0</v>
      </c>
      <c r="H43" s="32"/>
      <c r="I43" s="47">
        <f>G43-(G43*H43)</f>
        <v>0</v>
      </c>
      <c r="J43" s="48"/>
    </row>
    <row r="44" spans="1:10" ht="13.5">
      <c r="A44" s="17" t="s">
        <v>11</v>
      </c>
      <c r="B44" s="21" t="s">
        <v>19</v>
      </c>
      <c r="C44" s="22">
        <v>85.95</v>
      </c>
      <c r="D44" s="19"/>
      <c r="E44" s="33"/>
      <c r="F44" s="33"/>
      <c r="G44" s="31">
        <f t="shared" si="0"/>
        <v>0</v>
      </c>
      <c r="H44" s="32"/>
      <c r="I44" s="47">
        <f>G44-(G44*H44)</f>
        <v>0</v>
      </c>
      <c r="J44" s="48"/>
    </row>
    <row r="45" spans="1:10" ht="13.5">
      <c r="A45" s="17" t="s">
        <v>12</v>
      </c>
      <c r="B45" s="21" t="s">
        <v>19</v>
      </c>
      <c r="C45" s="29"/>
      <c r="D45" s="19"/>
      <c r="E45" s="33"/>
      <c r="F45" s="33"/>
      <c r="G45" s="31">
        <f t="shared" si="0"/>
        <v>0</v>
      </c>
      <c r="H45" s="32"/>
      <c r="I45" s="47">
        <f>G45-(G45*H45)</f>
        <v>0</v>
      </c>
      <c r="J45" s="48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8" t="s">
        <v>27</v>
      </c>
      <c r="B47" s="59"/>
      <c r="C47" s="59"/>
      <c r="D47" s="60"/>
      <c r="I47" s="3"/>
    </row>
    <row r="48" spans="1:4" ht="13.5">
      <c r="A48" s="23" t="s">
        <v>28</v>
      </c>
      <c r="B48" s="61">
        <f>SUM(I20:J45)</f>
        <v>0</v>
      </c>
      <c r="C48" s="62"/>
      <c r="D48" s="63"/>
    </row>
    <row r="49" spans="1:4" ht="13.5">
      <c r="A49" s="23" t="s">
        <v>29</v>
      </c>
      <c r="B49" s="50">
        <f>(B48*1.23)-B48</f>
        <v>0</v>
      </c>
      <c r="C49" s="51"/>
      <c r="D49" s="52"/>
    </row>
    <row r="50" spans="1:4" ht="15">
      <c r="A50" s="23" t="s">
        <v>30</v>
      </c>
      <c r="B50" s="53">
        <f>B48+B49</f>
        <v>0</v>
      </c>
      <c r="C50" s="54"/>
      <c r="D50" s="55"/>
    </row>
  </sheetData>
  <sheetProtection/>
  <mergeCells count="35">
    <mergeCell ref="B49:D49"/>
    <mergeCell ref="B50:D50"/>
    <mergeCell ref="I24:J24"/>
    <mergeCell ref="A5:K5"/>
    <mergeCell ref="I28:J28"/>
    <mergeCell ref="A47:D47"/>
    <mergeCell ref="B48:D48"/>
    <mergeCell ref="I20:J20"/>
    <mergeCell ref="I19:J19"/>
    <mergeCell ref="I21:J21"/>
    <mergeCell ref="I45:J45"/>
    <mergeCell ref="I36:J36"/>
    <mergeCell ref="I38:J38"/>
    <mergeCell ref="I39:J39"/>
    <mergeCell ref="I40:J40"/>
    <mergeCell ref="I43:J43"/>
    <mergeCell ref="I44:J44"/>
    <mergeCell ref="I31:J31"/>
    <mergeCell ref="I42:J42"/>
    <mergeCell ref="I32:J32"/>
    <mergeCell ref="I33:J33"/>
    <mergeCell ref="I34:J34"/>
    <mergeCell ref="I35:J35"/>
    <mergeCell ref="I41:J41"/>
    <mergeCell ref="I37:J37"/>
    <mergeCell ref="B1:H1"/>
    <mergeCell ref="B2:H2"/>
    <mergeCell ref="I27:J27"/>
    <mergeCell ref="I29:J29"/>
    <mergeCell ref="I26:J26"/>
    <mergeCell ref="I30:J30"/>
    <mergeCell ref="I22:J22"/>
    <mergeCell ref="I23:J23"/>
    <mergeCell ref="I25:J25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0">
      <selection activeCell="M23" sqref="M23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45">
        <f ca="1">TODAY()</f>
        <v>43560</v>
      </c>
      <c r="K3" s="46"/>
    </row>
    <row r="5" spans="1:11" ht="18">
      <c r="A5" s="56" t="s">
        <v>55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7" t="s">
        <v>26</v>
      </c>
      <c r="B16" s="34">
        <v>9006</v>
      </c>
      <c r="C16" s="34">
        <v>9007</v>
      </c>
      <c r="D16" s="34">
        <v>5010</v>
      </c>
      <c r="E16" s="34"/>
      <c r="F16" s="34"/>
      <c r="G16" s="34">
        <v>7035</v>
      </c>
      <c r="H16" s="65"/>
      <c r="I16" s="38"/>
      <c r="J16" s="38"/>
      <c r="K16" s="38"/>
    </row>
    <row r="17" spans="1:11" ht="15.75" customHeight="1">
      <c r="A17" s="3"/>
      <c r="B17" s="34"/>
      <c r="C17" s="34"/>
      <c r="D17" s="34"/>
      <c r="E17" s="34"/>
      <c r="F17" s="34"/>
      <c r="G17" s="34"/>
      <c r="H17" s="37"/>
      <c r="I17" s="38"/>
      <c r="J17" s="38"/>
      <c r="K17" s="38"/>
    </row>
    <row r="18" spans="1:2" ht="14.25" customHeight="1">
      <c r="A18" s="3"/>
      <c r="B18" s="3"/>
    </row>
    <row r="19" spans="1:11" ht="15.75" customHeight="1">
      <c r="A19" s="24" t="s">
        <v>0</v>
      </c>
      <c r="B19" s="24" t="s">
        <v>20</v>
      </c>
      <c r="C19" s="24" t="s">
        <v>21</v>
      </c>
      <c r="D19" s="25" t="s">
        <v>22</v>
      </c>
      <c r="E19" s="26"/>
      <c r="F19" s="26"/>
      <c r="G19" s="24" t="s">
        <v>35</v>
      </c>
      <c r="H19" s="24" t="s">
        <v>23</v>
      </c>
      <c r="I19" s="64" t="s">
        <v>31</v>
      </c>
      <c r="J19" s="64"/>
      <c r="K19" s="3"/>
    </row>
    <row r="20" spans="1:11" ht="17.25" customHeight="1">
      <c r="A20" s="17" t="s">
        <v>1</v>
      </c>
      <c r="B20" s="18" t="s">
        <v>19</v>
      </c>
      <c r="C20" s="22">
        <v>242.94</v>
      </c>
      <c r="D20" s="19"/>
      <c r="E20" s="30"/>
      <c r="F20" s="30"/>
      <c r="G20" s="31">
        <f>C20*D20</f>
        <v>0</v>
      </c>
      <c r="H20" s="32"/>
      <c r="I20" s="44">
        <f>G20-(G20*H20)</f>
        <v>0</v>
      </c>
      <c r="J20" s="44"/>
      <c r="K20" s="3"/>
    </row>
    <row r="21" spans="1:11" ht="15" customHeight="1">
      <c r="A21" s="17" t="s">
        <v>2</v>
      </c>
      <c r="B21" s="20" t="s">
        <v>19</v>
      </c>
      <c r="C21" s="22">
        <v>202.45</v>
      </c>
      <c r="D21" s="19"/>
      <c r="E21" s="33"/>
      <c r="F21" s="33"/>
      <c r="G21" s="31">
        <f aca="true" t="shared" si="0" ref="G21:G45">C21*D21</f>
        <v>0</v>
      </c>
      <c r="H21" s="32"/>
      <c r="I21" s="44">
        <f aca="true" t="shared" si="1" ref="I21:I45">G21-(G21*H21)</f>
        <v>0</v>
      </c>
      <c r="J21" s="44"/>
      <c r="K21" s="3"/>
    </row>
    <row r="22" spans="1:11" ht="15" customHeight="1">
      <c r="A22" s="17" t="s">
        <v>3</v>
      </c>
      <c r="B22" s="21" t="s">
        <v>19</v>
      </c>
      <c r="C22" s="22">
        <v>161.96</v>
      </c>
      <c r="D22" s="19"/>
      <c r="E22" s="33"/>
      <c r="F22" s="33"/>
      <c r="G22" s="31">
        <f t="shared" si="0"/>
        <v>0</v>
      </c>
      <c r="H22" s="32"/>
      <c r="I22" s="44">
        <f t="shared" si="1"/>
        <v>0</v>
      </c>
      <c r="J22" s="44"/>
      <c r="K22" s="7"/>
    </row>
    <row r="23" spans="1:11" ht="15" customHeight="1">
      <c r="A23" s="17" t="s">
        <v>17</v>
      </c>
      <c r="B23" s="21" t="s">
        <v>19</v>
      </c>
      <c r="C23" s="22">
        <v>121.47</v>
      </c>
      <c r="D23" s="19"/>
      <c r="E23" s="33"/>
      <c r="F23" s="33"/>
      <c r="G23" s="31">
        <f t="shared" si="0"/>
        <v>0</v>
      </c>
      <c r="H23" s="32"/>
      <c r="I23" s="44">
        <f t="shared" si="1"/>
        <v>0</v>
      </c>
      <c r="J23" s="44"/>
      <c r="K23" s="3"/>
    </row>
    <row r="24" spans="1:11" ht="14.25" customHeight="1">
      <c r="A24" s="17" t="s">
        <v>4</v>
      </c>
      <c r="B24" s="21" t="s">
        <v>19</v>
      </c>
      <c r="C24" s="22">
        <v>36.99</v>
      </c>
      <c r="D24" s="19"/>
      <c r="E24" s="33"/>
      <c r="F24" s="33"/>
      <c r="G24" s="31">
        <f t="shared" si="0"/>
        <v>0</v>
      </c>
      <c r="H24" s="32"/>
      <c r="I24" s="44">
        <f t="shared" si="1"/>
        <v>0</v>
      </c>
      <c r="J24" s="44"/>
      <c r="K24" s="3"/>
    </row>
    <row r="25" spans="1:11" ht="15.75" customHeight="1">
      <c r="A25" s="17" t="s">
        <v>5</v>
      </c>
      <c r="B25" s="21" t="s">
        <v>19</v>
      </c>
      <c r="C25" s="28"/>
      <c r="D25" s="19"/>
      <c r="E25" s="33"/>
      <c r="F25" s="33"/>
      <c r="G25" s="31">
        <f t="shared" si="0"/>
        <v>0</v>
      </c>
      <c r="H25" s="32"/>
      <c r="I25" s="44">
        <f t="shared" si="1"/>
        <v>0</v>
      </c>
      <c r="J25" s="44"/>
      <c r="K25" s="3"/>
    </row>
    <row r="26" spans="1:11" ht="15.75" customHeight="1">
      <c r="A26" s="17" t="s">
        <v>8</v>
      </c>
      <c r="B26" s="21" t="s">
        <v>19</v>
      </c>
      <c r="C26" s="21">
        <v>31.81</v>
      </c>
      <c r="D26" s="19"/>
      <c r="E26" s="33"/>
      <c r="F26" s="33"/>
      <c r="G26" s="31">
        <f t="shared" si="0"/>
        <v>0</v>
      </c>
      <c r="H26" s="32"/>
      <c r="I26" s="44">
        <f t="shared" si="1"/>
        <v>0</v>
      </c>
      <c r="J26" s="44"/>
      <c r="K26" s="3"/>
    </row>
    <row r="27" spans="1:11" ht="17.25" customHeight="1">
      <c r="A27" s="17" t="s">
        <v>6</v>
      </c>
      <c r="B27" s="21" t="s">
        <v>19</v>
      </c>
      <c r="C27" s="35">
        <v>29.36</v>
      </c>
      <c r="D27" s="19"/>
      <c r="E27" s="33"/>
      <c r="F27" s="33"/>
      <c r="G27" s="31">
        <f t="shared" si="0"/>
        <v>0</v>
      </c>
      <c r="H27" s="32"/>
      <c r="I27" s="44">
        <f t="shared" si="1"/>
        <v>0</v>
      </c>
      <c r="J27" s="44"/>
      <c r="K27" s="3"/>
    </row>
    <row r="28" spans="1:11" ht="15.75" customHeight="1">
      <c r="A28" s="17" t="s">
        <v>36</v>
      </c>
      <c r="B28" s="21" t="s">
        <v>19</v>
      </c>
      <c r="C28" s="28"/>
      <c r="D28" s="19"/>
      <c r="E28" s="33"/>
      <c r="F28" s="33"/>
      <c r="G28" s="31">
        <f t="shared" si="0"/>
        <v>0</v>
      </c>
      <c r="H28" s="32"/>
      <c r="I28" s="44">
        <f t="shared" si="1"/>
        <v>0</v>
      </c>
      <c r="J28" s="44"/>
      <c r="K28" s="3"/>
    </row>
    <row r="29" spans="1:11" ht="15" customHeight="1">
      <c r="A29" s="17" t="s">
        <v>7</v>
      </c>
      <c r="B29" s="21" t="s">
        <v>19</v>
      </c>
      <c r="C29" s="22">
        <v>31.15</v>
      </c>
      <c r="D29" s="19"/>
      <c r="E29" s="33"/>
      <c r="F29" s="33"/>
      <c r="G29" s="31">
        <f t="shared" si="0"/>
        <v>0</v>
      </c>
      <c r="H29" s="32"/>
      <c r="I29" s="44">
        <f t="shared" si="1"/>
        <v>0</v>
      </c>
      <c r="J29" s="44"/>
      <c r="K29" s="3"/>
    </row>
    <row r="30" spans="1:11" ht="14.25" customHeight="1">
      <c r="A30" s="17" t="s">
        <v>32</v>
      </c>
      <c r="B30" s="21" t="s">
        <v>19</v>
      </c>
      <c r="C30" s="22">
        <v>148.98</v>
      </c>
      <c r="D30" s="19"/>
      <c r="E30" s="33"/>
      <c r="F30" s="33"/>
      <c r="G30" s="31">
        <f t="shared" si="0"/>
        <v>0</v>
      </c>
      <c r="H30" s="32"/>
      <c r="I30" s="44">
        <f t="shared" si="1"/>
        <v>0</v>
      </c>
      <c r="J30" s="44"/>
      <c r="K30" s="3"/>
    </row>
    <row r="31" spans="1:11" ht="13.5">
      <c r="A31" s="17" t="s">
        <v>33</v>
      </c>
      <c r="B31" s="21" t="s">
        <v>19</v>
      </c>
      <c r="C31" s="22">
        <v>148.98</v>
      </c>
      <c r="D31" s="19"/>
      <c r="E31" s="33"/>
      <c r="F31" s="33"/>
      <c r="G31" s="31">
        <f t="shared" si="0"/>
        <v>0</v>
      </c>
      <c r="H31" s="32"/>
      <c r="I31" s="44">
        <f t="shared" si="1"/>
        <v>0</v>
      </c>
      <c r="J31" s="44"/>
      <c r="K31" s="3"/>
    </row>
    <row r="32" spans="1:11" ht="15" customHeight="1">
      <c r="A32" s="17" t="s">
        <v>18</v>
      </c>
      <c r="B32" s="21" t="s">
        <v>19</v>
      </c>
      <c r="C32" s="22">
        <v>253.27</v>
      </c>
      <c r="D32" s="19"/>
      <c r="E32" s="33"/>
      <c r="F32" s="33"/>
      <c r="G32" s="31">
        <f t="shared" si="0"/>
        <v>0</v>
      </c>
      <c r="H32" s="32"/>
      <c r="I32" s="44">
        <f t="shared" si="1"/>
        <v>0</v>
      </c>
      <c r="J32" s="44"/>
      <c r="K32" s="3"/>
    </row>
    <row r="33" spans="1:11" ht="15" customHeight="1">
      <c r="A33" s="17" t="s">
        <v>9</v>
      </c>
      <c r="B33" s="21" t="s">
        <v>19</v>
      </c>
      <c r="C33" s="22">
        <v>159.85</v>
      </c>
      <c r="D33" s="19"/>
      <c r="E33" s="33"/>
      <c r="F33" s="33"/>
      <c r="G33" s="31">
        <f t="shared" si="0"/>
        <v>0</v>
      </c>
      <c r="H33" s="32"/>
      <c r="I33" s="44">
        <f t="shared" si="1"/>
        <v>0</v>
      </c>
      <c r="J33" s="44"/>
      <c r="K33" s="3"/>
    </row>
    <row r="34" spans="1:11" ht="15" customHeight="1">
      <c r="A34" s="17" t="s">
        <v>13</v>
      </c>
      <c r="B34" s="21" t="s">
        <v>19</v>
      </c>
      <c r="C34" s="36">
        <v>287.98</v>
      </c>
      <c r="D34" s="19"/>
      <c r="E34" s="33"/>
      <c r="F34" s="33"/>
      <c r="G34" s="31">
        <f t="shared" si="0"/>
        <v>0</v>
      </c>
      <c r="H34" s="32"/>
      <c r="I34" s="44">
        <f t="shared" si="1"/>
        <v>0</v>
      </c>
      <c r="J34" s="44"/>
      <c r="K34" s="3"/>
    </row>
    <row r="35" spans="1:11" ht="15" customHeight="1">
      <c r="A35" s="17" t="s">
        <v>34</v>
      </c>
      <c r="B35" s="21" t="s">
        <v>19</v>
      </c>
      <c r="C35" s="22">
        <v>92.99</v>
      </c>
      <c r="D35" s="19"/>
      <c r="E35" s="33"/>
      <c r="F35" s="33"/>
      <c r="G35" s="31">
        <f t="shared" si="0"/>
        <v>0</v>
      </c>
      <c r="H35" s="32"/>
      <c r="I35" s="44">
        <f t="shared" si="1"/>
        <v>0</v>
      </c>
      <c r="J35" s="44"/>
      <c r="K35" s="3"/>
    </row>
    <row r="36" spans="1:11" ht="13.5" customHeight="1">
      <c r="A36" s="17" t="s">
        <v>15</v>
      </c>
      <c r="B36" s="21" t="s">
        <v>19</v>
      </c>
      <c r="C36" s="22">
        <v>119.82</v>
      </c>
      <c r="D36" s="19"/>
      <c r="E36" s="33"/>
      <c r="F36" s="33"/>
      <c r="G36" s="31">
        <f t="shared" si="0"/>
        <v>0</v>
      </c>
      <c r="H36" s="32"/>
      <c r="I36" s="44">
        <f t="shared" si="1"/>
        <v>0</v>
      </c>
      <c r="J36" s="44"/>
      <c r="K36" s="3"/>
    </row>
    <row r="37" spans="1:11" ht="14.25" customHeight="1">
      <c r="A37" s="17" t="s">
        <v>43</v>
      </c>
      <c r="B37" s="21" t="s">
        <v>19</v>
      </c>
      <c r="C37" s="22">
        <v>79.88</v>
      </c>
      <c r="D37" s="19"/>
      <c r="E37" s="33"/>
      <c r="F37" s="33"/>
      <c r="G37" s="31">
        <f t="shared" si="0"/>
        <v>0</v>
      </c>
      <c r="H37" s="32"/>
      <c r="I37" s="47">
        <f>G37-(G37*H37)</f>
        <v>0</v>
      </c>
      <c r="J37" s="49"/>
      <c r="K37" s="3"/>
    </row>
    <row r="38" spans="1:11" ht="12" customHeight="1">
      <c r="A38" s="17" t="s">
        <v>16</v>
      </c>
      <c r="B38" s="21" t="s">
        <v>19</v>
      </c>
      <c r="C38" s="22">
        <v>42.34</v>
      </c>
      <c r="D38" s="19"/>
      <c r="E38" s="33"/>
      <c r="F38" s="33"/>
      <c r="G38" s="31">
        <f t="shared" si="0"/>
        <v>0</v>
      </c>
      <c r="H38" s="32"/>
      <c r="I38" s="44">
        <f t="shared" si="1"/>
        <v>0</v>
      </c>
      <c r="J38" s="44"/>
      <c r="K38" s="3"/>
    </row>
    <row r="39" spans="1:11" ht="13.5">
      <c r="A39" s="17" t="s">
        <v>10</v>
      </c>
      <c r="B39" s="21" t="s">
        <v>19</v>
      </c>
      <c r="C39" s="22">
        <v>13.63</v>
      </c>
      <c r="D39" s="19"/>
      <c r="E39" s="33"/>
      <c r="F39" s="33"/>
      <c r="G39" s="31">
        <f t="shared" si="0"/>
        <v>0</v>
      </c>
      <c r="H39" s="32"/>
      <c r="I39" s="44">
        <f t="shared" si="1"/>
        <v>0</v>
      </c>
      <c r="J39" s="44"/>
      <c r="K39" s="3"/>
    </row>
    <row r="40" spans="1:11" ht="13.5">
      <c r="A40" s="17" t="s">
        <v>40</v>
      </c>
      <c r="B40" s="21" t="s">
        <v>19</v>
      </c>
      <c r="C40" s="22">
        <v>2.15</v>
      </c>
      <c r="D40" s="19"/>
      <c r="E40" s="33"/>
      <c r="F40" s="33"/>
      <c r="G40" s="31">
        <f t="shared" si="0"/>
        <v>0</v>
      </c>
      <c r="H40" s="32"/>
      <c r="I40" s="47">
        <f t="shared" si="1"/>
        <v>0</v>
      </c>
      <c r="J40" s="48"/>
      <c r="K40" s="3"/>
    </row>
    <row r="41" spans="1:11" ht="13.5">
      <c r="A41" s="17" t="s">
        <v>41</v>
      </c>
      <c r="B41" s="21" t="s">
        <v>19</v>
      </c>
      <c r="C41" s="22">
        <v>2.91</v>
      </c>
      <c r="D41" s="19"/>
      <c r="E41" s="33"/>
      <c r="F41" s="33"/>
      <c r="G41" s="31">
        <f t="shared" si="0"/>
        <v>0</v>
      </c>
      <c r="H41" s="32"/>
      <c r="I41" s="47">
        <f t="shared" si="1"/>
        <v>0</v>
      </c>
      <c r="J41" s="48"/>
      <c r="K41" s="3"/>
    </row>
    <row r="42" spans="1:11" ht="13.5">
      <c r="A42" s="17" t="s">
        <v>42</v>
      </c>
      <c r="B42" s="21" t="s">
        <v>19</v>
      </c>
      <c r="C42" s="29"/>
      <c r="D42" s="19"/>
      <c r="E42" s="33"/>
      <c r="F42" s="33"/>
      <c r="G42" s="31">
        <f t="shared" si="0"/>
        <v>0</v>
      </c>
      <c r="H42" s="32"/>
      <c r="I42" s="47">
        <f t="shared" si="1"/>
        <v>0</v>
      </c>
      <c r="J42" s="48"/>
      <c r="K42" s="3"/>
    </row>
    <row r="43" spans="1:10" ht="13.5">
      <c r="A43" s="17" t="s">
        <v>14</v>
      </c>
      <c r="B43" s="21" t="s">
        <v>19</v>
      </c>
      <c r="C43" s="22">
        <v>6.01</v>
      </c>
      <c r="D43" s="19"/>
      <c r="E43" s="33"/>
      <c r="F43" s="33"/>
      <c r="G43" s="31">
        <f t="shared" si="0"/>
        <v>0</v>
      </c>
      <c r="H43" s="32"/>
      <c r="I43" s="47">
        <f t="shared" si="1"/>
        <v>0</v>
      </c>
      <c r="J43" s="48"/>
    </row>
    <row r="44" spans="1:10" ht="13.5">
      <c r="A44" s="17" t="s">
        <v>11</v>
      </c>
      <c r="B44" s="21" t="s">
        <v>19</v>
      </c>
      <c r="C44" s="22">
        <v>110.12</v>
      </c>
      <c r="D44" s="19"/>
      <c r="E44" s="33"/>
      <c r="F44" s="33"/>
      <c r="G44" s="31">
        <f t="shared" si="0"/>
        <v>0</v>
      </c>
      <c r="H44" s="32"/>
      <c r="I44" s="47">
        <f t="shared" si="1"/>
        <v>0</v>
      </c>
      <c r="J44" s="48"/>
    </row>
    <row r="45" spans="1:10" ht="13.5">
      <c r="A45" s="17" t="s">
        <v>12</v>
      </c>
      <c r="B45" s="21" t="s">
        <v>19</v>
      </c>
      <c r="C45" s="36">
        <v>124.73</v>
      </c>
      <c r="D45" s="19"/>
      <c r="E45" s="33"/>
      <c r="F45" s="33"/>
      <c r="G45" s="31">
        <f t="shared" si="0"/>
        <v>0</v>
      </c>
      <c r="H45" s="32"/>
      <c r="I45" s="47">
        <f t="shared" si="1"/>
        <v>0</v>
      </c>
      <c r="J45" s="48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8" t="s">
        <v>27</v>
      </c>
      <c r="B47" s="59"/>
      <c r="C47" s="59"/>
      <c r="D47" s="60"/>
      <c r="I47" s="3"/>
    </row>
    <row r="48" spans="1:4" ht="13.5">
      <c r="A48" s="23" t="s">
        <v>28</v>
      </c>
      <c r="B48" s="61">
        <f>SUM(I20:J45)</f>
        <v>0</v>
      </c>
      <c r="C48" s="62"/>
      <c r="D48" s="63"/>
    </row>
    <row r="49" spans="1:4" ht="13.5">
      <c r="A49" s="23" t="s">
        <v>29</v>
      </c>
      <c r="B49" s="50">
        <f>(B48*1.23)-B48</f>
        <v>0</v>
      </c>
      <c r="C49" s="51"/>
      <c r="D49" s="52"/>
    </row>
    <row r="50" spans="1:4" ht="15">
      <c r="A50" s="23" t="s">
        <v>30</v>
      </c>
      <c r="B50" s="53">
        <f>B48+B49</f>
        <v>0</v>
      </c>
      <c r="C50" s="54"/>
      <c r="D50" s="55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J17" sqref="J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45">
        <f ca="1">TODAY()</f>
        <v>43560</v>
      </c>
      <c r="K3" s="46"/>
    </row>
    <row r="5" spans="1:11" ht="18">
      <c r="A5" s="56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7" t="s">
        <v>26</v>
      </c>
      <c r="B16" s="34">
        <v>9006</v>
      </c>
      <c r="C16" s="34">
        <v>9007</v>
      </c>
      <c r="D16" s="34">
        <v>5010</v>
      </c>
      <c r="E16" s="34"/>
      <c r="F16" s="34"/>
      <c r="G16" s="34">
        <v>7035</v>
      </c>
      <c r="H16" s="65"/>
      <c r="I16" s="38"/>
      <c r="J16" s="38"/>
      <c r="K16" s="38"/>
    </row>
    <row r="17" spans="1:11" ht="15.75" customHeight="1">
      <c r="A17" s="3"/>
      <c r="B17" s="34"/>
      <c r="C17" s="34"/>
      <c r="D17" s="34"/>
      <c r="E17" s="34"/>
      <c r="F17" s="34"/>
      <c r="G17" s="34"/>
      <c r="H17" s="37"/>
      <c r="I17" s="38"/>
      <c r="J17" s="38"/>
      <c r="K17" s="38"/>
    </row>
    <row r="18" spans="1:2" ht="14.25" customHeight="1">
      <c r="A18" s="3"/>
      <c r="B18" s="3"/>
    </row>
    <row r="19" spans="1:11" ht="15.75" customHeight="1">
      <c r="A19" s="24" t="s">
        <v>0</v>
      </c>
      <c r="B19" s="24" t="s">
        <v>20</v>
      </c>
      <c r="C19" s="24" t="s">
        <v>21</v>
      </c>
      <c r="D19" s="25" t="s">
        <v>22</v>
      </c>
      <c r="E19" s="26"/>
      <c r="F19" s="26"/>
      <c r="G19" s="24" t="s">
        <v>35</v>
      </c>
      <c r="H19" s="24" t="s">
        <v>23</v>
      </c>
      <c r="I19" s="64" t="s">
        <v>31</v>
      </c>
      <c r="J19" s="64"/>
      <c r="K19" s="3"/>
    </row>
    <row r="20" spans="1:11" ht="17.25" customHeight="1">
      <c r="A20" s="17" t="s">
        <v>1</v>
      </c>
      <c r="B20" s="18" t="s">
        <v>19</v>
      </c>
      <c r="C20" s="22">
        <v>118.8</v>
      </c>
      <c r="D20" s="19"/>
      <c r="E20" s="30"/>
      <c r="F20" s="30"/>
      <c r="G20" s="31">
        <f>C20*D20</f>
        <v>0</v>
      </c>
      <c r="H20" s="32"/>
      <c r="I20" s="44">
        <f>G20-(G20*H20)</f>
        <v>0</v>
      </c>
      <c r="J20" s="44"/>
      <c r="K20" s="3"/>
    </row>
    <row r="21" spans="1:11" ht="15" customHeight="1">
      <c r="A21" s="17" t="s">
        <v>2</v>
      </c>
      <c r="B21" s="20" t="s">
        <v>19</v>
      </c>
      <c r="C21" s="22">
        <v>99</v>
      </c>
      <c r="D21" s="19"/>
      <c r="E21" s="33"/>
      <c r="F21" s="33"/>
      <c r="G21" s="31">
        <f aca="true" t="shared" si="0" ref="G21:G45">C21*D21</f>
        <v>0</v>
      </c>
      <c r="H21" s="32"/>
      <c r="I21" s="44">
        <f aca="true" t="shared" si="1" ref="I21:I45">G21-(G21*H21)</f>
        <v>0</v>
      </c>
      <c r="J21" s="44"/>
      <c r="K21" s="3"/>
    </row>
    <row r="22" spans="1:11" ht="15" customHeight="1">
      <c r="A22" s="17" t="s">
        <v>3</v>
      </c>
      <c r="B22" s="21" t="s">
        <v>19</v>
      </c>
      <c r="C22" s="22">
        <v>79.2</v>
      </c>
      <c r="D22" s="19"/>
      <c r="E22" s="33"/>
      <c r="F22" s="33"/>
      <c r="G22" s="31">
        <f t="shared" si="0"/>
        <v>0</v>
      </c>
      <c r="H22" s="32"/>
      <c r="I22" s="44">
        <f t="shared" si="1"/>
        <v>0</v>
      </c>
      <c r="J22" s="44"/>
      <c r="K22" s="7"/>
    </row>
    <row r="23" spans="1:11" ht="15" customHeight="1">
      <c r="A23" s="17" t="s">
        <v>17</v>
      </c>
      <c r="B23" s="21" t="s">
        <v>19</v>
      </c>
      <c r="C23" s="22">
        <v>59.4</v>
      </c>
      <c r="D23" s="19"/>
      <c r="E23" s="33"/>
      <c r="F23" s="33"/>
      <c r="G23" s="31">
        <f t="shared" si="0"/>
        <v>0</v>
      </c>
      <c r="H23" s="32"/>
      <c r="I23" s="44">
        <f t="shared" si="1"/>
        <v>0</v>
      </c>
      <c r="J23" s="44"/>
      <c r="K23" s="3"/>
    </row>
    <row r="24" spans="1:11" ht="14.25" customHeight="1">
      <c r="A24" s="17" t="s">
        <v>4</v>
      </c>
      <c r="B24" s="21" t="s">
        <v>19</v>
      </c>
      <c r="C24" s="22">
        <v>16.17</v>
      </c>
      <c r="D24" s="19"/>
      <c r="E24" s="33"/>
      <c r="F24" s="33"/>
      <c r="G24" s="31">
        <f t="shared" si="0"/>
        <v>0</v>
      </c>
      <c r="H24" s="32"/>
      <c r="I24" s="44">
        <f t="shared" si="1"/>
        <v>0</v>
      </c>
      <c r="J24" s="44"/>
      <c r="K24" s="3"/>
    </row>
    <row r="25" spans="1:11" ht="15.75" customHeight="1">
      <c r="A25" s="17" t="s">
        <v>5</v>
      </c>
      <c r="B25" s="21" t="s">
        <v>19</v>
      </c>
      <c r="C25" s="21">
        <v>15.87</v>
      </c>
      <c r="D25" s="19"/>
      <c r="E25" s="33"/>
      <c r="F25" s="33"/>
      <c r="G25" s="31">
        <f t="shared" si="0"/>
        <v>0</v>
      </c>
      <c r="H25" s="32"/>
      <c r="I25" s="44">
        <f t="shared" si="1"/>
        <v>0</v>
      </c>
      <c r="J25" s="44"/>
      <c r="K25" s="3"/>
    </row>
    <row r="26" spans="1:11" ht="15.75" customHeight="1">
      <c r="A26" s="17" t="s">
        <v>8</v>
      </c>
      <c r="B26" s="21" t="s">
        <v>19</v>
      </c>
      <c r="C26" s="21">
        <v>5.25</v>
      </c>
      <c r="D26" s="19"/>
      <c r="E26" s="33"/>
      <c r="F26" s="33"/>
      <c r="G26" s="31">
        <f t="shared" si="0"/>
        <v>0</v>
      </c>
      <c r="H26" s="32"/>
      <c r="I26" s="44">
        <f t="shared" si="1"/>
        <v>0</v>
      </c>
      <c r="J26" s="44"/>
      <c r="K26" s="3"/>
    </row>
    <row r="27" spans="1:11" ht="17.25" customHeight="1">
      <c r="A27" s="17" t="s">
        <v>6</v>
      </c>
      <c r="B27" s="21" t="s">
        <v>19</v>
      </c>
      <c r="C27" s="28"/>
      <c r="D27" s="19"/>
      <c r="E27" s="33"/>
      <c r="F27" s="33"/>
      <c r="G27" s="31">
        <f t="shared" si="0"/>
        <v>0</v>
      </c>
      <c r="H27" s="32"/>
      <c r="I27" s="44">
        <f t="shared" si="1"/>
        <v>0</v>
      </c>
      <c r="J27" s="44"/>
      <c r="K27" s="3"/>
    </row>
    <row r="28" spans="1:11" ht="15.75" customHeight="1">
      <c r="A28" s="17" t="s">
        <v>36</v>
      </c>
      <c r="B28" s="21" t="s">
        <v>19</v>
      </c>
      <c r="C28" s="21">
        <v>7.66</v>
      </c>
      <c r="D28" s="19"/>
      <c r="E28" s="33"/>
      <c r="F28" s="33"/>
      <c r="G28" s="31">
        <f t="shared" si="0"/>
        <v>0</v>
      </c>
      <c r="H28" s="32"/>
      <c r="I28" s="44">
        <f t="shared" si="1"/>
        <v>0</v>
      </c>
      <c r="J28" s="44"/>
      <c r="K28" s="3"/>
    </row>
    <row r="29" spans="1:11" ht="15" customHeight="1">
      <c r="A29" s="17" t="s">
        <v>7</v>
      </c>
      <c r="B29" s="21" t="s">
        <v>19</v>
      </c>
      <c r="C29" s="22">
        <v>10.23</v>
      </c>
      <c r="D29" s="19"/>
      <c r="E29" s="33"/>
      <c r="F29" s="33"/>
      <c r="G29" s="31">
        <f t="shared" si="0"/>
        <v>0</v>
      </c>
      <c r="H29" s="32"/>
      <c r="I29" s="44">
        <f t="shared" si="1"/>
        <v>0</v>
      </c>
      <c r="J29" s="44"/>
      <c r="K29" s="3"/>
    </row>
    <row r="30" spans="1:11" ht="14.25" customHeight="1">
      <c r="A30" s="17" t="s">
        <v>32</v>
      </c>
      <c r="B30" s="21" t="s">
        <v>19</v>
      </c>
      <c r="C30" s="22">
        <v>51.45</v>
      </c>
      <c r="D30" s="19"/>
      <c r="E30" s="33"/>
      <c r="F30" s="33"/>
      <c r="G30" s="31">
        <f t="shared" si="0"/>
        <v>0</v>
      </c>
      <c r="H30" s="32"/>
      <c r="I30" s="44">
        <f t="shared" si="1"/>
        <v>0</v>
      </c>
      <c r="J30" s="44"/>
      <c r="K30" s="3"/>
    </row>
    <row r="31" spans="1:11" ht="13.5">
      <c r="A31" s="17" t="s">
        <v>33</v>
      </c>
      <c r="B31" s="21" t="s">
        <v>19</v>
      </c>
      <c r="C31" s="22">
        <v>51.45</v>
      </c>
      <c r="D31" s="19"/>
      <c r="E31" s="33"/>
      <c r="F31" s="33"/>
      <c r="G31" s="31">
        <f t="shared" si="0"/>
        <v>0</v>
      </c>
      <c r="H31" s="32"/>
      <c r="I31" s="44">
        <f t="shared" si="1"/>
        <v>0</v>
      </c>
      <c r="J31" s="44"/>
      <c r="K31" s="3"/>
    </row>
    <row r="32" spans="1:11" ht="15" customHeight="1">
      <c r="A32" s="17" t="s">
        <v>18</v>
      </c>
      <c r="B32" s="21" t="s">
        <v>19</v>
      </c>
      <c r="C32" s="22">
        <v>108.09</v>
      </c>
      <c r="D32" s="19"/>
      <c r="E32" s="33"/>
      <c r="F32" s="33"/>
      <c r="G32" s="31">
        <f t="shared" si="0"/>
        <v>0</v>
      </c>
      <c r="H32" s="32"/>
      <c r="I32" s="44">
        <f t="shared" si="1"/>
        <v>0</v>
      </c>
      <c r="J32" s="44"/>
      <c r="K32" s="3"/>
    </row>
    <row r="33" spans="1:11" ht="15" customHeight="1">
      <c r="A33" s="17" t="s">
        <v>9</v>
      </c>
      <c r="B33" s="21" t="s">
        <v>19</v>
      </c>
      <c r="C33" s="22">
        <v>20.01</v>
      </c>
      <c r="D33" s="19"/>
      <c r="E33" s="33"/>
      <c r="F33" s="33"/>
      <c r="G33" s="31">
        <f t="shared" si="0"/>
        <v>0</v>
      </c>
      <c r="H33" s="32"/>
      <c r="I33" s="44">
        <f t="shared" si="1"/>
        <v>0</v>
      </c>
      <c r="J33" s="44"/>
      <c r="K33" s="3"/>
    </row>
    <row r="34" spans="1:11" ht="15" customHeight="1">
      <c r="A34" s="17" t="s">
        <v>13</v>
      </c>
      <c r="B34" s="21" t="s">
        <v>19</v>
      </c>
      <c r="C34" s="36">
        <v>236.52</v>
      </c>
      <c r="D34" s="19"/>
      <c r="E34" s="33"/>
      <c r="F34" s="33"/>
      <c r="G34" s="31">
        <f t="shared" si="0"/>
        <v>0</v>
      </c>
      <c r="H34" s="32"/>
      <c r="I34" s="44">
        <f t="shared" si="1"/>
        <v>0</v>
      </c>
      <c r="J34" s="44"/>
      <c r="K34" s="3"/>
    </row>
    <row r="35" spans="1:11" ht="15" customHeight="1">
      <c r="A35" s="17" t="s">
        <v>34</v>
      </c>
      <c r="B35" s="21" t="s">
        <v>19</v>
      </c>
      <c r="C35" s="22">
        <v>19.1</v>
      </c>
      <c r="D35" s="19"/>
      <c r="E35" s="33"/>
      <c r="F35" s="33"/>
      <c r="G35" s="31">
        <f t="shared" si="0"/>
        <v>0</v>
      </c>
      <c r="H35" s="32"/>
      <c r="I35" s="44">
        <f t="shared" si="1"/>
        <v>0</v>
      </c>
      <c r="J35" s="44"/>
      <c r="K35" s="3"/>
    </row>
    <row r="36" spans="1:11" ht="13.5" customHeight="1">
      <c r="A36" s="17" t="s">
        <v>15</v>
      </c>
      <c r="B36" s="21" t="s">
        <v>19</v>
      </c>
      <c r="C36" s="22">
        <v>68.25</v>
      </c>
      <c r="D36" s="19"/>
      <c r="E36" s="33"/>
      <c r="F36" s="33"/>
      <c r="G36" s="31">
        <f t="shared" si="0"/>
        <v>0</v>
      </c>
      <c r="H36" s="32"/>
      <c r="I36" s="44">
        <f t="shared" si="1"/>
        <v>0</v>
      </c>
      <c r="J36" s="44"/>
      <c r="K36" s="3"/>
    </row>
    <row r="37" spans="1:11" ht="14.25" customHeight="1">
      <c r="A37" s="17" t="s">
        <v>43</v>
      </c>
      <c r="B37" s="21" t="s">
        <v>19</v>
      </c>
      <c r="C37" s="22">
        <v>45.5</v>
      </c>
      <c r="D37" s="19"/>
      <c r="E37" s="33"/>
      <c r="F37" s="33"/>
      <c r="G37" s="31">
        <f t="shared" si="0"/>
        <v>0</v>
      </c>
      <c r="H37" s="32"/>
      <c r="I37" s="44">
        <f>G37-(G37*H37)</f>
        <v>0</v>
      </c>
      <c r="J37" s="44"/>
      <c r="K37" s="3"/>
    </row>
    <row r="38" spans="1:11" ht="12" customHeight="1">
      <c r="A38" s="17" t="s">
        <v>16</v>
      </c>
      <c r="B38" s="21" t="s">
        <v>19</v>
      </c>
      <c r="C38" s="22">
        <v>24.12</v>
      </c>
      <c r="D38" s="19"/>
      <c r="E38" s="33"/>
      <c r="F38" s="33"/>
      <c r="G38" s="31">
        <f t="shared" si="0"/>
        <v>0</v>
      </c>
      <c r="H38" s="32"/>
      <c r="I38" s="44">
        <f>G38-(G38*H38)</f>
        <v>0</v>
      </c>
      <c r="J38" s="44"/>
      <c r="K38" s="3"/>
    </row>
    <row r="39" spans="1:11" ht="13.5">
      <c r="A39" s="17" t="s">
        <v>10</v>
      </c>
      <c r="B39" s="21" t="s">
        <v>19</v>
      </c>
      <c r="C39" s="22">
        <v>10.46</v>
      </c>
      <c r="D39" s="19"/>
      <c r="E39" s="33"/>
      <c r="F39" s="33"/>
      <c r="G39" s="31">
        <f t="shared" si="0"/>
        <v>0</v>
      </c>
      <c r="H39" s="32"/>
      <c r="I39" s="44">
        <f t="shared" si="1"/>
        <v>0</v>
      </c>
      <c r="J39" s="44"/>
      <c r="K39" s="3"/>
    </row>
    <row r="40" spans="1:11" ht="13.5">
      <c r="A40" s="17" t="s">
        <v>37</v>
      </c>
      <c r="B40" s="21" t="s">
        <v>19</v>
      </c>
      <c r="C40" s="22">
        <v>1.33</v>
      </c>
      <c r="D40" s="19"/>
      <c r="E40" s="33"/>
      <c r="F40" s="33"/>
      <c r="G40" s="31">
        <f t="shared" si="0"/>
        <v>0</v>
      </c>
      <c r="H40" s="32"/>
      <c r="I40" s="47">
        <f t="shared" si="1"/>
        <v>0</v>
      </c>
      <c r="J40" s="48"/>
      <c r="K40" s="3"/>
    </row>
    <row r="41" spans="1:11" ht="13.5">
      <c r="A41" s="17" t="s">
        <v>38</v>
      </c>
      <c r="B41" s="21" t="s">
        <v>19</v>
      </c>
      <c r="C41" s="22">
        <v>1.73</v>
      </c>
      <c r="D41" s="19"/>
      <c r="E41" s="33"/>
      <c r="F41" s="33"/>
      <c r="G41" s="31">
        <f t="shared" si="0"/>
        <v>0</v>
      </c>
      <c r="H41" s="32"/>
      <c r="I41" s="47">
        <f t="shared" si="1"/>
        <v>0</v>
      </c>
      <c r="J41" s="48"/>
      <c r="K41" s="3"/>
    </row>
    <row r="42" spans="1:11" ht="13.5">
      <c r="A42" s="17" t="s">
        <v>39</v>
      </c>
      <c r="B42" s="21" t="s">
        <v>19</v>
      </c>
      <c r="C42" s="22">
        <v>2.33</v>
      </c>
      <c r="D42" s="19"/>
      <c r="E42" s="33"/>
      <c r="F42" s="33"/>
      <c r="G42" s="31">
        <f t="shared" si="0"/>
        <v>0</v>
      </c>
      <c r="H42" s="32"/>
      <c r="I42" s="47">
        <f t="shared" si="1"/>
        <v>0</v>
      </c>
      <c r="J42" s="48"/>
      <c r="K42" s="3"/>
    </row>
    <row r="43" spans="1:10" ht="13.5">
      <c r="A43" s="17" t="s">
        <v>14</v>
      </c>
      <c r="B43" s="21" t="s">
        <v>19</v>
      </c>
      <c r="C43" s="22">
        <v>6.01</v>
      </c>
      <c r="D43" s="19"/>
      <c r="E43" s="33"/>
      <c r="F43" s="33"/>
      <c r="G43" s="31">
        <f t="shared" si="0"/>
        <v>0</v>
      </c>
      <c r="H43" s="32"/>
      <c r="I43" s="47">
        <f t="shared" si="1"/>
        <v>0</v>
      </c>
      <c r="J43" s="48"/>
    </row>
    <row r="44" spans="1:10" ht="13.5">
      <c r="A44" s="17" t="s">
        <v>11</v>
      </c>
      <c r="B44" s="21" t="s">
        <v>19</v>
      </c>
      <c r="C44" s="22">
        <v>88.19</v>
      </c>
      <c r="D44" s="19"/>
      <c r="E44" s="33"/>
      <c r="F44" s="33"/>
      <c r="G44" s="31">
        <f t="shared" si="0"/>
        <v>0</v>
      </c>
      <c r="H44" s="32"/>
      <c r="I44" s="47">
        <f t="shared" si="1"/>
        <v>0</v>
      </c>
      <c r="J44" s="48"/>
    </row>
    <row r="45" spans="1:10" ht="13.5">
      <c r="A45" s="17" t="s">
        <v>12</v>
      </c>
      <c r="B45" s="21" t="s">
        <v>19</v>
      </c>
      <c r="C45" s="36">
        <v>62.63</v>
      </c>
      <c r="D45" s="19"/>
      <c r="E45" s="33"/>
      <c r="F45" s="33"/>
      <c r="G45" s="31">
        <f t="shared" si="0"/>
        <v>0</v>
      </c>
      <c r="H45" s="32"/>
      <c r="I45" s="47">
        <f t="shared" si="1"/>
        <v>0</v>
      </c>
      <c r="J45" s="48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8" t="s">
        <v>27</v>
      </c>
      <c r="B47" s="59"/>
      <c r="C47" s="59"/>
      <c r="D47" s="60"/>
      <c r="I47" s="3"/>
    </row>
    <row r="48" spans="1:4" ht="13.5">
      <c r="A48" s="23" t="s">
        <v>28</v>
      </c>
      <c r="B48" s="61">
        <f>SUM(I20:J45)</f>
        <v>0</v>
      </c>
      <c r="C48" s="62"/>
      <c r="D48" s="63"/>
    </row>
    <row r="49" spans="1:4" ht="13.5">
      <c r="A49" s="23" t="s">
        <v>29</v>
      </c>
      <c r="B49" s="50">
        <f>(B48*1.23)-B48</f>
        <v>0</v>
      </c>
      <c r="C49" s="51"/>
      <c r="D49" s="52"/>
    </row>
    <row r="50" spans="1:4" ht="15">
      <c r="A50" s="23" t="s">
        <v>30</v>
      </c>
      <c r="B50" s="53">
        <f>B48+B49</f>
        <v>0</v>
      </c>
      <c r="C50" s="54"/>
      <c r="D50" s="55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H16" sqref="H16:H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45">
        <f ca="1">TODAY()</f>
        <v>43560</v>
      </c>
      <c r="K3" s="46"/>
    </row>
    <row r="5" spans="1:11" ht="18">
      <c r="A5" s="56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7" t="s">
        <v>26</v>
      </c>
      <c r="B16" s="34">
        <v>9006</v>
      </c>
      <c r="C16" s="34">
        <v>9007</v>
      </c>
      <c r="D16" s="34">
        <v>5010</v>
      </c>
      <c r="E16" s="34"/>
      <c r="F16" s="34"/>
      <c r="G16" s="34">
        <v>7035</v>
      </c>
      <c r="H16" s="65"/>
      <c r="I16" s="38"/>
      <c r="J16" s="38"/>
      <c r="K16" s="38"/>
    </row>
    <row r="17" spans="1:11" ht="15.75" customHeight="1">
      <c r="A17" s="3"/>
      <c r="B17" s="34"/>
      <c r="C17" s="34"/>
      <c r="D17" s="34"/>
      <c r="E17" s="34"/>
      <c r="F17" s="34"/>
      <c r="G17" s="34"/>
      <c r="H17" s="37"/>
      <c r="I17" s="38"/>
      <c r="J17" s="38"/>
      <c r="K17" s="38"/>
    </row>
    <row r="18" spans="1:2" ht="14.25" customHeight="1">
      <c r="A18" s="3"/>
      <c r="B18" s="3"/>
    </row>
    <row r="19" spans="1:11" ht="15.75" customHeight="1">
      <c r="A19" s="24" t="s">
        <v>0</v>
      </c>
      <c r="B19" s="24" t="s">
        <v>20</v>
      </c>
      <c r="C19" s="24" t="s">
        <v>21</v>
      </c>
      <c r="D19" s="25" t="s">
        <v>22</v>
      </c>
      <c r="E19" s="26"/>
      <c r="F19" s="26"/>
      <c r="G19" s="24" t="s">
        <v>35</v>
      </c>
      <c r="H19" s="24" t="s">
        <v>23</v>
      </c>
      <c r="I19" s="64" t="s">
        <v>31</v>
      </c>
      <c r="J19" s="64"/>
      <c r="K19" s="3"/>
    </row>
    <row r="20" spans="1:11" ht="17.25" customHeight="1">
      <c r="A20" s="17" t="s">
        <v>1</v>
      </c>
      <c r="B20" s="18" t="s">
        <v>19</v>
      </c>
      <c r="C20" s="22">
        <v>121.44</v>
      </c>
      <c r="D20" s="19"/>
      <c r="E20" s="30"/>
      <c r="F20" s="30"/>
      <c r="G20" s="31">
        <f>C20*D20</f>
        <v>0</v>
      </c>
      <c r="H20" s="32"/>
      <c r="I20" s="44">
        <f>G20-(G20*H20)</f>
        <v>0</v>
      </c>
      <c r="J20" s="44"/>
      <c r="K20" s="3"/>
    </row>
    <row r="21" spans="1:11" ht="15" customHeight="1">
      <c r="A21" s="17" t="s">
        <v>2</v>
      </c>
      <c r="B21" s="20" t="s">
        <v>19</v>
      </c>
      <c r="C21" s="22">
        <v>101.2</v>
      </c>
      <c r="D21" s="19"/>
      <c r="E21" s="33"/>
      <c r="F21" s="33"/>
      <c r="G21" s="31">
        <f aca="true" t="shared" si="0" ref="G21:G45">C21*D21</f>
        <v>0</v>
      </c>
      <c r="H21" s="32"/>
      <c r="I21" s="44">
        <f aca="true" t="shared" si="1" ref="I21:I45">G21-(G21*H21)</f>
        <v>0</v>
      </c>
      <c r="J21" s="44"/>
      <c r="K21" s="3"/>
    </row>
    <row r="22" spans="1:11" ht="15" customHeight="1">
      <c r="A22" s="17" t="s">
        <v>3</v>
      </c>
      <c r="B22" s="21" t="s">
        <v>19</v>
      </c>
      <c r="C22" s="22">
        <v>80.96</v>
      </c>
      <c r="D22" s="19"/>
      <c r="E22" s="33"/>
      <c r="F22" s="33"/>
      <c r="G22" s="31">
        <f t="shared" si="0"/>
        <v>0</v>
      </c>
      <c r="H22" s="32"/>
      <c r="I22" s="44">
        <f t="shared" si="1"/>
        <v>0</v>
      </c>
      <c r="J22" s="44"/>
      <c r="K22" s="7"/>
    </row>
    <row r="23" spans="1:11" ht="15" customHeight="1">
      <c r="A23" s="17" t="s">
        <v>17</v>
      </c>
      <c r="B23" s="21" t="s">
        <v>19</v>
      </c>
      <c r="C23" s="22">
        <v>60.72</v>
      </c>
      <c r="D23" s="19"/>
      <c r="E23" s="33"/>
      <c r="F23" s="33"/>
      <c r="G23" s="31">
        <f t="shared" si="0"/>
        <v>0</v>
      </c>
      <c r="H23" s="32"/>
      <c r="I23" s="44">
        <f t="shared" si="1"/>
        <v>0</v>
      </c>
      <c r="J23" s="44"/>
      <c r="K23" s="3"/>
    </row>
    <row r="24" spans="1:11" ht="14.25" customHeight="1">
      <c r="A24" s="17" t="s">
        <v>4</v>
      </c>
      <c r="B24" s="21" t="s">
        <v>19</v>
      </c>
      <c r="C24" s="22">
        <v>15.35</v>
      </c>
      <c r="D24" s="19"/>
      <c r="E24" s="33"/>
      <c r="F24" s="33"/>
      <c r="G24" s="31">
        <f t="shared" si="0"/>
        <v>0</v>
      </c>
      <c r="H24" s="32"/>
      <c r="I24" s="44">
        <f t="shared" si="1"/>
        <v>0</v>
      </c>
      <c r="J24" s="44"/>
      <c r="K24" s="3"/>
    </row>
    <row r="25" spans="1:11" ht="15.75" customHeight="1">
      <c r="A25" s="17" t="s">
        <v>5</v>
      </c>
      <c r="B25" s="21" t="s">
        <v>19</v>
      </c>
      <c r="C25" s="21">
        <v>11.76</v>
      </c>
      <c r="D25" s="19"/>
      <c r="E25" s="33"/>
      <c r="F25" s="33"/>
      <c r="G25" s="31">
        <f t="shared" si="0"/>
        <v>0</v>
      </c>
      <c r="H25" s="32"/>
      <c r="I25" s="44">
        <f t="shared" si="1"/>
        <v>0</v>
      </c>
      <c r="J25" s="44"/>
      <c r="K25" s="3"/>
    </row>
    <row r="26" spans="1:11" ht="15.75" customHeight="1">
      <c r="A26" s="17" t="s">
        <v>8</v>
      </c>
      <c r="B26" s="21" t="s">
        <v>19</v>
      </c>
      <c r="C26" s="21">
        <v>5.71</v>
      </c>
      <c r="D26" s="19"/>
      <c r="E26" s="33"/>
      <c r="F26" s="33"/>
      <c r="G26" s="31">
        <f t="shared" si="0"/>
        <v>0</v>
      </c>
      <c r="H26" s="32"/>
      <c r="I26" s="44">
        <f t="shared" si="1"/>
        <v>0</v>
      </c>
      <c r="J26" s="44"/>
      <c r="K26" s="3"/>
    </row>
    <row r="27" spans="1:11" ht="17.25" customHeight="1">
      <c r="A27" s="17" t="s">
        <v>6</v>
      </c>
      <c r="B27" s="21" t="s">
        <v>19</v>
      </c>
      <c r="C27" s="35">
        <v>11.72</v>
      </c>
      <c r="D27" s="19"/>
      <c r="E27" s="33"/>
      <c r="F27" s="33"/>
      <c r="G27" s="31">
        <f t="shared" si="0"/>
        <v>0</v>
      </c>
      <c r="H27" s="32"/>
      <c r="I27" s="44">
        <f t="shared" si="1"/>
        <v>0</v>
      </c>
      <c r="J27" s="44"/>
      <c r="K27" s="3"/>
    </row>
    <row r="28" spans="1:11" ht="15.75" customHeight="1">
      <c r="A28" s="17" t="s">
        <v>36</v>
      </c>
      <c r="B28" s="21" t="s">
        <v>19</v>
      </c>
      <c r="C28" s="21">
        <v>8.61</v>
      </c>
      <c r="D28" s="19"/>
      <c r="E28" s="33"/>
      <c r="F28" s="33"/>
      <c r="G28" s="31">
        <f t="shared" si="0"/>
        <v>0</v>
      </c>
      <c r="H28" s="32"/>
      <c r="I28" s="44">
        <f t="shared" si="1"/>
        <v>0</v>
      </c>
      <c r="J28" s="44"/>
      <c r="K28" s="3"/>
    </row>
    <row r="29" spans="1:11" ht="15" customHeight="1">
      <c r="A29" s="17" t="s">
        <v>7</v>
      </c>
      <c r="B29" s="21" t="s">
        <v>19</v>
      </c>
      <c r="C29" s="22">
        <v>9.24</v>
      </c>
      <c r="D29" s="19"/>
      <c r="E29" s="33"/>
      <c r="F29" s="33"/>
      <c r="G29" s="31">
        <f t="shared" si="0"/>
        <v>0</v>
      </c>
      <c r="H29" s="32"/>
      <c r="I29" s="44">
        <f t="shared" si="1"/>
        <v>0</v>
      </c>
      <c r="J29" s="44"/>
      <c r="K29" s="3"/>
    </row>
    <row r="30" spans="1:11" ht="14.25" customHeight="1">
      <c r="A30" s="17" t="s">
        <v>32</v>
      </c>
      <c r="B30" s="21" t="s">
        <v>19</v>
      </c>
      <c r="C30" s="22">
        <v>52.32</v>
      </c>
      <c r="D30" s="19"/>
      <c r="E30" s="33"/>
      <c r="F30" s="33"/>
      <c r="G30" s="31">
        <f t="shared" si="0"/>
        <v>0</v>
      </c>
      <c r="H30" s="32"/>
      <c r="I30" s="44">
        <f t="shared" si="1"/>
        <v>0</v>
      </c>
      <c r="J30" s="44"/>
      <c r="K30" s="3"/>
    </row>
    <row r="31" spans="1:11" ht="13.5">
      <c r="A31" s="17" t="s">
        <v>33</v>
      </c>
      <c r="B31" s="21" t="s">
        <v>19</v>
      </c>
      <c r="C31" s="22">
        <v>52.32</v>
      </c>
      <c r="D31" s="19"/>
      <c r="E31" s="33"/>
      <c r="F31" s="33"/>
      <c r="G31" s="31">
        <f t="shared" si="0"/>
        <v>0</v>
      </c>
      <c r="H31" s="32"/>
      <c r="I31" s="44">
        <f t="shared" si="1"/>
        <v>0</v>
      </c>
      <c r="J31" s="44"/>
      <c r="K31" s="3"/>
    </row>
    <row r="32" spans="1:11" ht="15" customHeight="1">
      <c r="A32" s="17" t="s">
        <v>18</v>
      </c>
      <c r="B32" s="21" t="s">
        <v>19</v>
      </c>
      <c r="C32" s="22">
        <v>116.25</v>
      </c>
      <c r="D32" s="19"/>
      <c r="E32" s="33"/>
      <c r="F32" s="33"/>
      <c r="G32" s="31">
        <f t="shared" si="0"/>
        <v>0</v>
      </c>
      <c r="H32" s="32"/>
      <c r="I32" s="44">
        <f t="shared" si="1"/>
        <v>0</v>
      </c>
      <c r="J32" s="44"/>
      <c r="K32" s="3"/>
    </row>
    <row r="33" spans="1:11" ht="15" customHeight="1">
      <c r="A33" s="17" t="s">
        <v>9</v>
      </c>
      <c r="B33" s="21" t="s">
        <v>19</v>
      </c>
      <c r="C33" s="22">
        <v>19.8</v>
      </c>
      <c r="D33" s="19"/>
      <c r="E33" s="33"/>
      <c r="F33" s="33"/>
      <c r="G33" s="31">
        <f t="shared" si="0"/>
        <v>0</v>
      </c>
      <c r="H33" s="32"/>
      <c r="I33" s="44">
        <f t="shared" si="1"/>
        <v>0</v>
      </c>
      <c r="J33" s="44"/>
      <c r="K33" s="3"/>
    </row>
    <row r="34" spans="1:11" ht="15" customHeight="1">
      <c r="A34" s="17" t="s">
        <v>13</v>
      </c>
      <c r="B34" s="21" t="s">
        <v>19</v>
      </c>
      <c r="C34" s="36">
        <v>236.52</v>
      </c>
      <c r="D34" s="19"/>
      <c r="E34" s="33"/>
      <c r="F34" s="33"/>
      <c r="G34" s="31">
        <f t="shared" si="0"/>
        <v>0</v>
      </c>
      <c r="H34" s="32"/>
      <c r="I34" s="44">
        <f t="shared" si="1"/>
        <v>0</v>
      </c>
      <c r="J34" s="44"/>
      <c r="K34" s="3"/>
    </row>
    <row r="35" spans="1:11" ht="15" customHeight="1">
      <c r="A35" s="17" t="s">
        <v>34</v>
      </c>
      <c r="B35" s="21" t="s">
        <v>19</v>
      </c>
      <c r="C35" s="22">
        <v>19.1</v>
      </c>
      <c r="D35" s="19"/>
      <c r="E35" s="33"/>
      <c r="F35" s="33"/>
      <c r="G35" s="31">
        <f t="shared" si="0"/>
        <v>0</v>
      </c>
      <c r="H35" s="32"/>
      <c r="I35" s="44">
        <f t="shared" si="1"/>
        <v>0</v>
      </c>
      <c r="J35" s="44"/>
      <c r="K35" s="3"/>
    </row>
    <row r="36" spans="1:11" ht="13.5" customHeight="1">
      <c r="A36" s="17" t="s">
        <v>15</v>
      </c>
      <c r="B36" s="21" t="s">
        <v>19</v>
      </c>
      <c r="C36" s="22">
        <v>68.25</v>
      </c>
      <c r="D36" s="19"/>
      <c r="E36" s="33"/>
      <c r="F36" s="33"/>
      <c r="G36" s="31">
        <f t="shared" si="0"/>
        <v>0</v>
      </c>
      <c r="H36" s="32"/>
      <c r="I36" s="44">
        <f t="shared" si="1"/>
        <v>0</v>
      </c>
      <c r="J36" s="44"/>
      <c r="K36" s="3"/>
    </row>
    <row r="37" spans="1:11" ht="14.25" customHeight="1">
      <c r="A37" s="17" t="s">
        <v>43</v>
      </c>
      <c r="B37" s="21" t="s">
        <v>19</v>
      </c>
      <c r="C37" s="22">
        <v>45.5</v>
      </c>
      <c r="D37" s="19"/>
      <c r="E37" s="33"/>
      <c r="F37" s="33"/>
      <c r="G37" s="31">
        <f t="shared" si="0"/>
        <v>0</v>
      </c>
      <c r="H37" s="32"/>
      <c r="I37" s="47">
        <f>G37-(G37*H37)</f>
        <v>0</v>
      </c>
      <c r="J37" s="49"/>
      <c r="K37" s="3"/>
    </row>
    <row r="38" spans="1:11" ht="12" customHeight="1">
      <c r="A38" s="17" t="s">
        <v>16</v>
      </c>
      <c r="B38" s="21" t="s">
        <v>19</v>
      </c>
      <c r="C38" s="22">
        <v>24.12</v>
      </c>
      <c r="D38" s="19"/>
      <c r="E38" s="33"/>
      <c r="F38" s="33"/>
      <c r="G38" s="31">
        <f t="shared" si="0"/>
        <v>0</v>
      </c>
      <c r="H38" s="32"/>
      <c r="I38" s="44">
        <f t="shared" si="1"/>
        <v>0</v>
      </c>
      <c r="J38" s="44"/>
      <c r="K38" s="3"/>
    </row>
    <row r="39" spans="1:11" ht="13.5">
      <c r="A39" s="17" t="s">
        <v>10</v>
      </c>
      <c r="B39" s="21" t="s">
        <v>19</v>
      </c>
      <c r="C39" s="22">
        <v>10.46</v>
      </c>
      <c r="D39" s="19"/>
      <c r="E39" s="33"/>
      <c r="F39" s="33"/>
      <c r="G39" s="31">
        <f t="shared" si="0"/>
        <v>0</v>
      </c>
      <c r="H39" s="32"/>
      <c r="I39" s="44">
        <f t="shared" si="1"/>
        <v>0</v>
      </c>
      <c r="J39" s="44"/>
      <c r="K39" s="3"/>
    </row>
    <row r="40" spans="1:11" ht="13.5">
      <c r="A40" s="17" t="s">
        <v>37</v>
      </c>
      <c r="B40" s="21" t="s">
        <v>19</v>
      </c>
      <c r="C40" s="22">
        <v>1.33</v>
      </c>
      <c r="D40" s="19"/>
      <c r="E40" s="33"/>
      <c r="F40" s="33"/>
      <c r="G40" s="31">
        <f t="shared" si="0"/>
        <v>0</v>
      </c>
      <c r="H40" s="32"/>
      <c r="I40" s="47">
        <f t="shared" si="1"/>
        <v>0</v>
      </c>
      <c r="J40" s="48"/>
      <c r="K40" s="3"/>
    </row>
    <row r="41" spans="1:11" ht="13.5">
      <c r="A41" s="17" t="s">
        <v>38</v>
      </c>
      <c r="B41" s="21" t="s">
        <v>19</v>
      </c>
      <c r="C41" s="22">
        <v>1.73</v>
      </c>
      <c r="D41" s="19"/>
      <c r="E41" s="33"/>
      <c r="F41" s="33"/>
      <c r="G41" s="31">
        <f t="shared" si="0"/>
        <v>0</v>
      </c>
      <c r="H41" s="32"/>
      <c r="I41" s="47">
        <f t="shared" si="1"/>
        <v>0</v>
      </c>
      <c r="J41" s="48"/>
      <c r="K41" s="3"/>
    </row>
    <row r="42" spans="1:11" ht="13.5">
      <c r="A42" s="17" t="s">
        <v>39</v>
      </c>
      <c r="B42" s="21" t="s">
        <v>19</v>
      </c>
      <c r="C42" s="22">
        <v>2.33</v>
      </c>
      <c r="D42" s="19"/>
      <c r="E42" s="33"/>
      <c r="F42" s="33"/>
      <c r="G42" s="31">
        <f t="shared" si="0"/>
        <v>0</v>
      </c>
      <c r="H42" s="32"/>
      <c r="I42" s="47">
        <f t="shared" si="1"/>
        <v>0</v>
      </c>
      <c r="J42" s="48"/>
      <c r="K42" s="3"/>
    </row>
    <row r="43" spans="1:10" ht="13.5">
      <c r="A43" s="17" t="s">
        <v>14</v>
      </c>
      <c r="B43" s="21" t="s">
        <v>19</v>
      </c>
      <c r="C43" s="22">
        <v>6.01</v>
      </c>
      <c r="D43" s="19"/>
      <c r="E43" s="33"/>
      <c r="F43" s="33"/>
      <c r="G43" s="31">
        <f t="shared" si="0"/>
        <v>0</v>
      </c>
      <c r="H43" s="32"/>
      <c r="I43" s="47">
        <f t="shared" si="1"/>
        <v>0</v>
      </c>
      <c r="J43" s="48"/>
    </row>
    <row r="44" spans="1:10" ht="13.5">
      <c r="A44" s="17" t="s">
        <v>11</v>
      </c>
      <c r="B44" s="21" t="s">
        <v>19</v>
      </c>
      <c r="C44" s="22">
        <v>88.19</v>
      </c>
      <c r="D44" s="19"/>
      <c r="E44" s="33"/>
      <c r="F44" s="33"/>
      <c r="G44" s="31">
        <f t="shared" si="0"/>
        <v>0</v>
      </c>
      <c r="H44" s="32"/>
      <c r="I44" s="47">
        <f t="shared" si="1"/>
        <v>0</v>
      </c>
      <c r="J44" s="48"/>
    </row>
    <row r="45" spans="1:10" ht="13.5">
      <c r="A45" s="17" t="s">
        <v>12</v>
      </c>
      <c r="B45" s="21" t="s">
        <v>19</v>
      </c>
      <c r="C45" s="36">
        <v>62.63</v>
      </c>
      <c r="D45" s="19"/>
      <c r="E45" s="33"/>
      <c r="F45" s="33"/>
      <c r="G45" s="31">
        <f t="shared" si="0"/>
        <v>0</v>
      </c>
      <c r="H45" s="32"/>
      <c r="I45" s="47">
        <f t="shared" si="1"/>
        <v>0</v>
      </c>
      <c r="J45" s="48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8" t="s">
        <v>27</v>
      </c>
      <c r="B47" s="59"/>
      <c r="C47" s="59"/>
      <c r="D47" s="60"/>
      <c r="I47" s="3"/>
    </row>
    <row r="48" spans="1:4" ht="13.5">
      <c r="A48" s="23" t="s">
        <v>28</v>
      </c>
      <c r="B48" s="61">
        <f>SUM(I20:J45)</f>
        <v>0</v>
      </c>
      <c r="C48" s="62"/>
      <c r="D48" s="63"/>
    </row>
    <row r="49" spans="1:4" ht="13.5">
      <c r="A49" s="23" t="s">
        <v>29</v>
      </c>
      <c r="B49" s="50">
        <f>(B48*1.23)-B48</f>
        <v>0</v>
      </c>
      <c r="C49" s="51"/>
      <c r="D49" s="52"/>
    </row>
    <row r="50" spans="1:4" ht="15">
      <c r="A50" s="23" t="s">
        <v>30</v>
      </c>
      <c r="B50" s="53">
        <f>B48+B49</f>
        <v>0</v>
      </c>
      <c r="C50" s="54"/>
      <c r="D50" s="55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K17" sqref="K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45">
        <f ca="1">TODAY()</f>
        <v>43560</v>
      </c>
      <c r="K3" s="46"/>
    </row>
    <row r="5" spans="1:11" ht="18">
      <c r="A5" s="56" t="s">
        <v>49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7" t="s">
        <v>26</v>
      </c>
      <c r="B16" s="34">
        <v>9006</v>
      </c>
      <c r="C16" s="34">
        <v>9007</v>
      </c>
      <c r="D16" s="34">
        <v>5010</v>
      </c>
      <c r="E16" s="34"/>
      <c r="F16" s="34"/>
      <c r="G16" s="34">
        <v>7035</v>
      </c>
      <c r="H16" s="65"/>
      <c r="I16" s="38"/>
      <c r="J16" s="38"/>
      <c r="K16" s="38"/>
    </row>
    <row r="17" spans="1:11" ht="15.75" customHeight="1">
      <c r="A17" s="3"/>
      <c r="B17" s="34"/>
      <c r="C17" s="34"/>
      <c r="D17" s="34"/>
      <c r="E17" s="34"/>
      <c r="F17" s="34"/>
      <c r="G17" s="34"/>
      <c r="H17" s="37"/>
      <c r="I17" s="38"/>
      <c r="J17" s="38"/>
      <c r="K17" s="38"/>
    </row>
    <row r="18" spans="1:2" ht="14.25" customHeight="1">
      <c r="A18" s="3"/>
      <c r="B18" s="3"/>
    </row>
    <row r="19" spans="1:11" ht="15.75" customHeight="1">
      <c r="A19" s="24" t="s">
        <v>0</v>
      </c>
      <c r="B19" s="24" t="s">
        <v>20</v>
      </c>
      <c r="C19" s="24" t="s">
        <v>21</v>
      </c>
      <c r="D19" s="25" t="s">
        <v>22</v>
      </c>
      <c r="E19" s="26"/>
      <c r="F19" s="26"/>
      <c r="G19" s="24" t="s">
        <v>35</v>
      </c>
      <c r="H19" s="24" t="s">
        <v>23</v>
      </c>
      <c r="I19" s="64" t="s">
        <v>31</v>
      </c>
      <c r="J19" s="64"/>
      <c r="K19" s="3"/>
    </row>
    <row r="20" spans="1:11" ht="17.25" customHeight="1">
      <c r="A20" s="17" t="s">
        <v>1</v>
      </c>
      <c r="B20" s="18" t="s">
        <v>19</v>
      </c>
      <c r="C20" s="22">
        <v>121.44</v>
      </c>
      <c r="D20" s="19"/>
      <c r="E20" s="30"/>
      <c r="F20" s="30"/>
      <c r="G20" s="31">
        <f>C20*D20</f>
        <v>0</v>
      </c>
      <c r="H20" s="32"/>
      <c r="I20" s="44">
        <f>G20-(G20*H20)</f>
        <v>0</v>
      </c>
      <c r="J20" s="44"/>
      <c r="K20" s="3"/>
    </row>
    <row r="21" spans="1:11" ht="15" customHeight="1">
      <c r="A21" s="17" t="s">
        <v>2</v>
      </c>
      <c r="B21" s="20" t="s">
        <v>19</v>
      </c>
      <c r="C21" s="22">
        <v>101.2</v>
      </c>
      <c r="D21" s="19"/>
      <c r="E21" s="33"/>
      <c r="F21" s="33"/>
      <c r="G21" s="31">
        <f aca="true" t="shared" si="0" ref="G21:G45">C21*D21</f>
        <v>0</v>
      </c>
      <c r="H21" s="32"/>
      <c r="I21" s="44">
        <f aca="true" t="shared" si="1" ref="I21:I45">G21-(G21*H21)</f>
        <v>0</v>
      </c>
      <c r="J21" s="44"/>
      <c r="K21" s="3"/>
    </row>
    <row r="22" spans="1:11" ht="15" customHeight="1">
      <c r="A22" s="17" t="s">
        <v>3</v>
      </c>
      <c r="B22" s="21" t="s">
        <v>19</v>
      </c>
      <c r="C22" s="22">
        <v>80.96</v>
      </c>
      <c r="D22" s="19"/>
      <c r="E22" s="33"/>
      <c r="F22" s="33"/>
      <c r="G22" s="31">
        <f t="shared" si="0"/>
        <v>0</v>
      </c>
      <c r="H22" s="32"/>
      <c r="I22" s="44">
        <f t="shared" si="1"/>
        <v>0</v>
      </c>
      <c r="J22" s="44"/>
      <c r="K22" s="7"/>
    </row>
    <row r="23" spans="1:11" ht="15" customHeight="1">
      <c r="A23" s="17" t="s">
        <v>17</v>
      </c>
      <c r="B23" s="21" t="s">
        <v>19</v>
      </c>
      <c r="C23" s="22">
        <v>60.72</v>
      </c>
      <c r="D23" s="19"/>
      <c r="E23" s="33"/>
      <c r="F23" s="33"/>
      <c r="G23" s="31">
        <f t="shared" si="0"/>
        <v>0</v>
      </c>
      <c r="H23" s="32"/>
      <c r="I23" s="44">
        <f t="shared" si="1"/>
        <v>0</v>
      </c>
      <c r="J23" s="44"/>
      <c r="K23" s="3"/>
    </row>
    <row r="24" spans="1:11" ht="14.25" customHeight="1">
      <c r="A24" s="17" t="s">
        <v>4</v>
      </c>
      <c r="B24" s="21" t="s">
        <v>19</v>
      </c>
      <c r="C24" s="22">
        <v>15.35</v>
      </c>
      <c r="D24" s="19"/>
      <c r="E24" s="33"/>
      <c r="F24" s="33"/>
      <c r="G24" s="31">
        <f t="shared" si="0"/>
        <v>0</v>
      </c>
      <c r="H24" s="32"/>
      <c r="I24" s="44">
        <f t="shared" si="1"/>
        <v>0</v>
      </c>
      <c r="J24" s="44"/>
      <c r="K24" s="3"/>
    </row>
    <row r="25" spans="1:11" ht="15.75" customHeight="1">
      <c r="A25" s="17" t="s">
        <v>5</v>
      </c>
      <c r="B25" s="21" t="s">
        <v>19</v>
      </c>
      <c r="C25" s="21">
        <v>11.76</v>
      </c>
      <c r="D25" s="19"/>
      <c r="E25" s="33"/>
      <c r="F25" s="33"/>
      <c r="G25" s="31">
        <f t="shared" si="0"/>
        <v>0</v>
      </c>
      <c r="H25" s="32"/>
      <c r="I25" s="44">
        <f t="shared" si="1"/>
        <v>0</v>
      </c>
      <c r="J25" s="44"/>
      <c r="K25" s="3"/>
    </row>
    <row r="26" spans="1:11" ht="15.75" customHeight="1">
      <c r="A26" s="17" t="s">
        <v>8</v>
      </c>
      <c r="B26" s="21" t="s">
        <v>19</v>
      </c>
      <c r="C26" s="21">
        <v>5.71</v>
      </c>
      <c r="D26" s="19"/>
      <c r="E26" s="33"/>
      <c r="F26" s="33"/>
      <c r="G26" s="31">
        <f t="shared" si="0"/>
        <v>0</v>
      </c>
      <c r="H26" s="32"/>
      <c r="I26" s="44">
        <f t="shared" si="1"/>
        <v>0</v>
      </c>
      <c r="J26" s="44"/>
      <c r="K26" s="3"/>
    </row>
    <row r="27" spans="1:11" ht="17.25" customHeight="1">
      <c r="A27" s="17" t="s">
        <v>6</v>
      </c>
      <c r="B27" s="21" t="s">
        <v>19</v>
      </c>
      <c r="C27" s="35">
        <v>11.72</v>
      </c>
      <c r="D27" s="19"/>
      <c r="E27" s="33"/>
      <c r="F27" s="33"/>
      <c r="G27" s="31">
        <f t="shared" si="0"/>
        <v>0</v>
      </c>
      <c r="H27" s="32"/>
      <c r="I27" s="44">
        <f t="shared" si="1"/>
        <v>0</v>
      </c>
      <c r="J27" s="44"/>
      <c r="K27" s="3"/>
    </row>
    <row r="28" spans="1:11" ht="15.75" customHeight="1">
      <c r="A28" s="17" t="s">
        <v>36</v>
      </c>
      <c r="B28" s="21" t="s">
        <v>19</v>
      </c>
      <c r="C28" s="21">
        <v>8.61</v>
      </c>
      <c r="D28" s="19"/>
      <c r="E28" s="33"/>
      <c r="F28" s="33"/>
      <c r="G28" s="31">
        <f t="shared" si="0"/>
        <v>0</v>
      </c>
      <c r="H28" s="32"/>
      <c r="I28" s="44">
        <f t="shared" si="1"/>
        <v>0</v>
      </c>
      <c r="J28" s="44"/>
      <c r="K28" s="3"/>
    </row>
    <row r="29" spans="1:11" ht="15" customHeight="1">
      <c r="A29" s="17" t="s">
        <v>7</v>
      </c>
      <c r="B29" s="21" t="s">
        <v>19</v>
      </c>
      <c r="C29" s="22">
        <v>9.24</v>
      </c>
      <c r="D29" s="19"/>
      <c r="E29" s="33"/>
      <c r="F29" s="33"/>
      <c r="G29" s="31">
        <f t="shared" si="0"/>
        <v>0</v>
      </c>
      <c r="H29" s="32"/>
      <c r="I29" s="44">
        <f t="shared" si="1"/>
        <v>0</v>
      </c>
      <c r="J29" s="44"/>
      <c r="K29" s="3"/>
    </row>
    <row r="30" spans="1:11" ht="14.25" customHeight="1">
      <c r="A30" s="17" t="s">
        <v>32</v>
      </c>
      <c r="B30" s="21" t="s">
        <v>19</v>
      </c>
      <c r="C30" s="22">
        <v>52.32</v>
      </c>
      <c r="D30" s="19"/>
      <c r="E30" s="33"/>
      <c r="F30" s="33"/>
      <c r="G30" s="31">
        <f t="shared" si="0"/>
        <v>0</v>
      </c>
      <c r="H30" s="32"/>
      <c r="I30" s="44">
        <f t="shared" si="1"/>
        <v>0</v>
      </c>
      <c r="J30" s="44"/>
      <c r="K30" s="3"/>
    </row>
    <row r="31" spans="1:11" ht="13.5">
      <c r="A31" s="17" t="s">
        <v>33</v>
      </c>
      <c r="B31" s="21" t="s">
        <v>19</v>
      </c>
      <c r="C31" s="22">
        <v>52.32</v>
      </c>
      <c r="D31" s="19"/>
      <c r="E31" s="33"/>
      <c r="F31" s="33"/>
      <c r="G31" s="31">
        <f t="shared" si="0"/>
        <v>0</v>
      </c>
      <c r="H31" s="32"/>
      <c r="I31" s="44">
        <f t="shared" si="1"/>
        <v>0</v>
      </c>
      <c r="J31" s="44"/>
      <c r="K31" s="3"/>
    </row>
    <row r="32" spans="1:11" ht="15" customHeight="1">
      <c r="A32" s="17" t="s">
        <v>18</v>
      </c>
      <c r="B32" s="21" t="s">
        <v>19</v>
      </c>
      <c r="C32" s="22">
        <v>116.25</v>
      </c>
      <c r="D32" s="19"/>
      <c r="E32" s="33"/>
      <c r="F32" s="33"/>
      <c r="G32" s="31">
        <f t="shared" si="0"/>
        <v>0</v>
      </c>
      <c r="H32" s="32"/>
      <c r="I32" s="44">
        <f t="shared" si="1"/>
        <v>0</v>
      </c>
      <c r="J32" s="44"/>
      <c r="K32" s="3"/>
    </row>
    <row r="33" spans="1:11" ht="15" customHeight="1">
      <c r="A33" s="17" t="s">
        <v>9</v>
      </c>
      <c r="B33" s="21" t="s">
        <v>19</v>
      </c>
      <c r="C33" s="22">
        <v>25.91</v>
      </c>
      <c r="D33" s="19"/>
      <c r="E33" s="33"/>
      <c r="F33" s="33"/>
      <c r="G33" s="31">
        <f t="shared" si="0"/>
        <v>0</v>
      </c>
      <c r="H33" s="32"/>
      <c r="I33" s="44">
        <f t="shared" si="1"/>
        <v>0</v>
      </c>
      <c r="J33" s="44"/>
      <c r="K33" s="3"/>
    </row>
    <row r="34" spans="1:11" ht="15" customHeight="1">
      <c r="A34" s="17" t="s">
        <v>13</v>
      </c>
      <c r="B34" s="21" t="s">
        <v>19</v>
      </c>
      <c r="C34" s="36">
        <v>237.38</v>
      </c>
      <c r="D34" s="19"/>
      <c r="E34" s="33"/>
      <c r="F34" s="33"/>
      <c r="G34" s="31">
        <f t="shared" si="0"/>
        <v>0</v>
      </c>
      <c r="H34" s="32"/>
      <c r="I34" s="44">
        <f t="shared" si="1"/>
        <v>0</v>
      </c>
      <c r="J34" s="44"/>
      <c r="K34" s="3"/>
    </row>
    <row r="35" spans="1:11" ht="15" customHeight="1">
      <c r="A35" s="17" t="s">
        <v>34</v>
      </c>
      <c r="B35" s="21" t="s">
        <v>19</v>
      </c>
      <c r="C35" s="22">
        <v>19.67</v>
      </c>
      <c r="D35" s="19"/>
      <c r="E35" s="33"/>
      <c r="F35" s="33"/>
      <c r="G35" s="31">
        <f t="shared" si="0"/>
        <v>0</v>
      </c>
      <c r="H35" s="32"/>
      <c r="I35" s="44">
        <f t="shared" si="1"/>
        <v>0</v>
      </c>
      <c r="J35" s="44"/>
      <c r="K35" s="3"/>
    </row>
    <row r="36" spans="1:11" ht="13.5" customHeight="1">
      <c r="A36" s="17" t="s">
        <v>15</v>
      </c>
      <c r="B36" s="21" t="s">
        <v>19</v>
      </c>
      <c r="C36" s="22">
        <v>76.29</v>
      </c>
      <c r="D36" s="19"/>
      <c r="E36" s="33"/>
      <c r="F36" s="33"/>
      <c r="G36" s="31">
        <f t="shared" si="0"/>
        <v>0</v>
      </c>
      <c r="H36" s="32"/>
      <c r="I36" s="44">
        <f t="shared" si="1"/>
        <v>0</v>
      </c>
      <c r="J36" s="44"/>
      <c r="K36" s="3"/>
    </row>
    <row r="37" spans="1:11" ht="14.25" customHeight="1">
      <c r="A37" s="17" t="s">
        <v>43</v>
      </c>
      <c r="B37" s="21" t="s">
        <v>19</v>
      </c>
      <c r="C37" s="22">
        <v>50.86</v>
      </c>
      <c r="D37" s="19"/>
      <c r="E37" s="33"/>
      <c r="F37" s="33"/>
      <c r="G37" s="31">
        <f t="shared" si="0"/>
        <v>0</v>
      </c>
      <c r="H37" s="32"/>
      <c r="I37" s="47">
        <f>G37-(G37*H37)</f>
        <v>0</v>
      </c>
      <c r="J37" s="49"/>
      <c r="K37" s="3"/>
    </row>
    <row r="38" spans="1:11" ht="12" customHeight="1">
      <c r="A38" s="17" t="s">
        <v>16</v>
      </c>
      <c r="B38" s="21" t="s">
        <v>19</v>
      </c>
      <c r="C38" s="22">
        <v>26.96</v>
      </c>
      <c r="D38" s="19"/>
      <c r="E38" s="33"/>
      <c r="F38" s="33"/>
      <c r="G38" s="31">
        <f t="shared" si="0"/>
        <v>0</v>
      </c>
      <c r="H38" s="32"/>
      <c r="I38" s="44">
        <f t="shared" si="1"/>
        <v>0</v>
      </c>
      <c r="J38" s="44"/>
      <c r="K38" s="3"/>
    </row>
    <row r="39" spans="1:11" ht="13.5">
      <c r="A39" s="17" t="s">
        <v>10</v>
      </c>
      <c r="B39" s="21" t="s">
        <v>19</v>
      </c>
      <c r="C39" s="22">
        <v>10.16</v>
      </c>
      <c r="D39" s="19"/>
      <c r="E39" s="33"/>
      <c r="F39" s="33"/>
      <c r="G39" s="31">
        <f t="shared" si="0"/>
        <v>0</v>
      </c>
      <c r="H39" s="32"/>
      <c r="I39" s="44">
        <f t="shared" si="1"/>
        <v>0</v>
      </c>
      <c r="J39" s="44"/>
      <c r="K39" s="3"/>
    </row>
    <row r="40" spans="1:11" ht="13.5">
      <c r="A40" s="17" t="s">
        <v>37</v>
      </c>
      <c r="B40" s="21" t="s">
        <v>19</v>
      </c>
      <c r="C40" s="22">
        <v>1.33</v>
      </c>
      <c r="D40" s="19"/>
      <c r="E40" s="33"/>
      <c r="F40" s="33"/>
      <c r="G40" s="31">
        <f t="shared" si="0"/>
        <v>0</v>
      </c>
      <c r="H40" s="32"/>
      <c r="I40" s="47">
        <f t="shared" si="1"/>
        <v>0</v>
      </c>
      <c r="J40" s="48"/>
      <c r="K40" s="3"/>
    </row>
    <row r="41" spans="1:11" ht="13.5">
      <c r="A41" s="17" t="s">
        <v>38</v>
      </c>
      <c r="B41" s="21" t="s">
        <v>19</v>
      </c>
      <c r="C41" s="22">
        <v>1.73</v>
      </c>
      <c r="D41" s="19"/>
      <c r="E41" s="33"/>
      <c r="F41" s="33"/>
      <c r="G41" s="31">
        <f t="shared" si="0"/>
        <v>0</v>
      </c>
      <c r="H41" s="32"/>
      <c r="I41" s="47">
        <f t="shared" si="1"/>
        <v>0</v>
      </c>
      <c r="J41" s="48"/>
      <c r="K41" s="3"/>
    </row>
    <row r="42" spans="1:11" ht="13.5">
      <c r="A42" s="17" t="s">
        <v>39</v>
      </c>
      <c r="B42" s="21" t="s">
        <v>19</v>
      </c>
      <c r="C42" s="22">
        <v>2.33</v>
      </c>
      <c r="D42" s="19"/>
      <c r="E42" s="33"/>
      <c r="F42" s="33"/>
      <c r="G42" s="31">
        <f t="shared" si="0"/>
        <v>0</v>
      </c>
      <c r="H42" s="32"/>
      <c r="I42" s="47">
        <f t="shared" si="1"/>
        <v>0</v>
      </c>
      <c r="J42" s="48"/>
      <c r="K42" s="3"/>
    </row>
    <row r="43" spans="1:10" ht="13.5">
      <c r="A43" s="17" t="s">
        <v>14</v>
      </c>
      <c r="B43" s="21" t="s">
        <v>19</v>
      </c>
      <c r="C43" s="22">
        <v>6.01</v>
      </c>
      <c r="D43" s="19"/>
      <c r="E43" s="33"/>
      <c r="F43" s="33"/>
      <c r="G43" s="31">
        <f t="shared" si="0"/>
        <v>0</v>
      </c>
      <c r="H43" s="32"/>
      <c r="I43" s="47">
        <f t="shared" si="1"/>
        <v>0</v>
      </c>
      <c r="J43" s="48"/>
    </row>
    <row r="44" spans="1:10" ht="13.5">
      <c r="A44" s="17" t="s">
        <v>11</v>
      </c>
      <c r="B44" s="21" t="s">
        <v>19</v>
      </c>
      <c r="C44" s="22">
        <v>91.89</v>
      </c>
      <c r="D44" s="19"/>
      <c r="E44" s="33"/>
      <c r="F44" s="33"/>
      <c r="G44" s="31">
        <f t="shared" si="0"/>
        <v>0</v>
      </c>
      <c r="H44" s="32"/>
      <c r="I44" s="47">
        <f t="shared" si="1"/>
        <v>0</v>
      </c>
      <c r="J44" s="48"/>
    </row>
    <row r="45" spans="1:10" ht="13.5">
      <c r="A45" s="17" t="s">
        <v>12</v>
      </c>
      <c r="B45" s="21" t="s">
        <v>19</v>
      </c>
      <c r="C45" s="36">
        <v>65.29</v>
      </c>
      <c r="D45" s="19"/>
      <c r="E45" s="33"/>
      <c r="F45" s="33"/>
      <c r="G45" s="31">
        <f t="shared" si="0"/>
        <v>0</v>
      </c>
      <c r="H45" s="32"/>
      <c r="I45" s="47">
        <f t="shared" si="1"/>
        <v>0</v>
      </c>
      <c r="J45" s="48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8" t="s">
        <v>27</v>
      </c>
      <c r="B47" s="59"/>
      <c r="C47" s="59"/>
      <c r="D47" s="60"/>
      <c r="I47" s="3"/>
    </row>
    <row r="48" spans="1:4" ht="13.5">
      <c r="A48" s="23" t="s">
        <v>28</v>
      </c>
      <c r="B48" s="61">
        <f>SUM(I20:J45)</f>
        <v>0</v>
      </c>
      <c r="C48" s="62"/>
      <c r="D48" s="63"/>
    </row>
    <row r="49" spans="1:4" ht="13.5">
      <c r="A49" s="23" t="s">
        <v>29</v>
      </c>
      <c r="B49" s="50">
        <f>(B48*1.23)-B48</f>
        <v>0</v>
      </c>
      <c r="C49" s="51"/>
      <c r="D49" s="52"/>
    </row>
    <row r="50" spans="1:4" ht="15">
      <c r="A50" s="23" t="s">
        <v>30</v>
      </c>
      <c r="B50" s="53">
        <f>B48+B49</f>
        <v>0</v>
      </c>
      <c r="C50" s="54"/>
      <c r="D50" s="55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4">
      <selection activeCell="K24" sqref="K24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9.0976562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17.25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2:11" ht="18.75" customHeight="1">
      <c r="B3" s="39"/>
      <c r="C3" s="39"/>
      <c r="D3" s="39"/>
      <c r="E3" s="39"/>
      <c r="F3" s="39"/>
      <c r="G3" s="39"/>
      <c r="J3" s="45">
        <f ca="1">TODAY()</f>
        <v>43560</v>
      </c>
      <c r="K3" s="46"/>
    </row>
    <row r="4" ht="18" customHeight="1"/>
    <row r="5" spans="1:11" ht="18.75">
      <c r="A5" s="56" t="s">
        <v>50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40"/>
      <c r="B14" s="14"/>
      <c r="C14" s="14"/>
      <c r="D14" s="15"/>
      <c r="G14" s="5"/>
      <c r="H14" s="6"/>
      <c r="I14" s="6"/>
    </row>
    <row r="15" spans="1:2" ht="17.25" customHeight="1">
      <c r="A15" s="3"/>
      <c r="B15" s="3"/>
    </row>
    <row r="16" spans="1:11" ht="15.75" customHeight="1">
      <c r="A16" s="27" t="s">
        <v>26</v>
      </c>
      <c r="B16" s="34">
        <v>9006</v>
      </c>
      <c r="C16" s="34">
        <v>9007</v>
      </c>
      <c r="D16" s="34">
        <v>5010</v>
      </c>
      <c r="E16" s="34"/>
      <c r="F16" s="34"/>
      <c r="G16" s="34">
        <v>7035</v>
      </c>
      <c r="H16" s="65"/>
      <c r="I16" s="38"/>
      <c r="J16" s="38"/>
      <c r="K16" s="38"/>
    </row>
    <row r="17" spans="1:11" ht="15.75" customHeight="1">
      <c r="A17" s="3"/>
      <c r="B17" s="34"/>
      <c r="C17" s="34"/>
      <c r="D17" s="34"/>
      <c r="E17" s="34"/>
      <c r="F17" s="34"/>
      <c r="G17" s="34"/>
      <c r="H17" s="37"/>
      <c r="I17" s="38"/>
      <c r="J17" s="38"/>
      <c r="K17" s="38"/>
    </row>
    <row r="18" spans="1:2" ht="14.25" customHeight="1">
      <c r="A18" s="3"/>
      <c r="B18" s="3"/>
    </row>
    <row r="19" spans="1:11" ht="15.75" customHeight="1">
      <c r="A19" s="24" t="s">
        <v>0</v>
      </c>
      <c r="B19" s="24" t="s">
        <v>20</v>
      </c>
      <c r="C19" s="24" t="s">
        <v>21</v>
      </c>
      <c r="D19" s="25" t="s">
        <v>22</v>
      </c>
      <c r="E19" s="26"/>
      <c r="F19" s="26"/>
      <c r="G19" s="24" t="s">
        <v>35</v>
      </c>
      <c r="H19" s="24" t="s">
        <v>23</v>
      </c>
      <c r="I19" s="64" t="s">
        <v>31</v>
      </c>
      <c r="J19" s="64"/>
      <c r="K19" s="3"/>
    </row>
    <row r="20" spans="1:11" ht="17.25" customHeight="1">
      <c r="A20" s="17" t="s">
        <v>1</v>
      </c>
      <c r="B20" s="18" t="s">
        <v>19</v>
      </c>
      <c r="C20" s="22">
        <v>146.88</v>
      </c>
      <c r="D20" s="19"/>
      <c r="E20" s="30"/>
      <c r="F20" s="30"/>
      <c r="G20" s="31">
        <f>C20*D20</f>
        <v>0</v>
      </c>
      <c r="H20" s="32"/>
      <c r="I20" s="44">
        <f aca="true" t="shared" si="0" ref="I20:I45">G20-(G20*H20)</f>
        <v>0</v>
      </c>
      <c r="J20" s="44"/>
      <c r="K20" s="3"/>
    </row>
    <row r="21" spans="1:11" ht="15" customHeight="1">
      <c r="A21" s="17" t="s">
        <v>2</v>
      </c>
      <c r="B21" s="20" t="s">
        <v>19</v>
      </c>
      <c r="C21" s="22">
        <v>122.4</v>
      </c>
      <c r="D21" s="19"/>
      <c r="E21" s="33"/>
      <c r="F21" s="33"/>
      <c r="G21" s="31">
        <f aca="true" t="shared" si="1" ref="G21:G45">C21*D21</f>
        <v>0</v>
      </c>
      <c r="H21" s="32"/>
      <c r="I21" s="44">
        <f t="shared" si="0"/>
        <v>0</v>
      </c>
      <c r="J21" s="44"/>
      <c r="K21" s="3"/>
    </row>
    <row r="22" spans="1:11" ht="15" customHeight="1">
      <c r="A22" s="17" t="s">
        <v>3</v>
      </c>
      <c r="B22" s="21" t="s">
        <v>19</v>
      </c>
      <c r="C22" s="22">
        <v>97.92</v>
      </c>
      <c r="D22" s="19"/>
      <c r="E22" s="33"/>
      <c r="F22" s="33"/>
      <c r="G22" s="31">
        <f t="shared" si="1"/>
        <v>0</v>
      </c>
      <c r="H22" s="32"/>
      <c r="I22" s="44">
        <f t="shared" si="0"/>
        <v>0</v>
      </c>
      <c r="J22" s="44"/>
      <c r="K22" s="7"/>
    </row>
    <row r="23" spans="1:11" ht="15" customHeight="1">
      <c r="A23" s="17" t="s">
        <v>17</v>
      </c>
      <c r="B23" s="21" t="s">
        <v>19</v>
      </c>
      <c r="C23" s="22">
        <v>73.44</v>
      </c>
      <c r="D23" s="19"/>
      <c r="E23" s="33"/>
      <c r="F23" s="33"/>
      <c r="G23" s="31">
        <f t="shared" si="1"/>
        <v>0</v>
      </c>
      <c r="H23" s="32"/>
      <c r="I23" s="44">
        <f t="shared" si="0"/>
        <v>0</v>
      </c>
      <c r="J23" s="44"/>
      <c r="K23" s="3"/>
    </row>
    <row r="24" spans="1:11" ht="14.25" customHeight="1">
      <c r="A24" s="17" t="s">
        <v>4</v>
      </c>
      <c r="B24" s="21" t="s">
        <v>19</v>
      </c>
      <c r="C24" s="22">
        <v>15.96</v>
      </c>
      <c r="D24" s="19"/>
      <c r="E24" s="33"/>
      <c r="F24" s="33"/>
      <c r="G24" s="31">
        <f t="shared" si="1"/>
        <v>0</v>
      </c>
      <c r="H24" s="32"/>
      <c r="I24" s="44">
        <f t="shared" si="0"/>
        <v>0</v>
      </c>
      <c r="J24" s="44"/>
      <c r="K24" s="3"/>
    </row>
    <row r="25" spans="1:11" ht="15.75" customHeight="1">
      <c r="A25" s="17" t="s">
        <v>5</v>
      </c>
      <c r="B25" s="21" t="s">
        <v>19</v>
      </c>
      <c r="C25" s="21">
        <v>13.15</v>
      </c>
      <c r="D25" s="19"/>
      <c r="E25" s="33"/>
      <c r="F25" s="33"/>
      <c r="G25" s="31">
        <f t="shared" si="1"/>
        <v>0</v>
      </c>
      <c r="H25" s="32"/>
      <c r="I25" s="44">
        <f t="shared" si="0"/>
        <v>0</v>
      </c>
      <c r="J25" s="44"/>
      <c r="K25" s="3"/>
    </row>
    <row r="26" spans="1:11" ht="15.75" customHeight="1">
      <c r="A26" s="17" t="s">
        <v>8</v>
      </c>
      <c r="B26" s="21" t="s">
        <v>19</v>
      </c>
      <c r="C26" s="21">
        <v>5.78</v>
      </c>
      <c r="D26" s="19"/>
      <c r="E26" s="33"/>
      <c r="F26" s="33"/>
      <c r="G26" s="31">
        <f t="shared" si="1"/>
        <v>0</v>
      </c>
      <c r="H26" s="32"/>
      <c r="I26" s="44">
        <f t="shared" si="0"/>
        <v>0</v>
      </c>
      <c r="J26" s="44"/>
      <c r="K26" s="3"/>
    </row>
    <row r="27" spans="1:11" ht="17.25" customHeight="1">
      <c r="A27" s="17" t="s">
        <v>6</v>
      </c>
      <c r="B27" s="21" t="s">
        <v>19</v>
      </c>
      <c r="C27" s="35">
        <v>12.86</v>
      </c>
      <c r="D27" s="19"/>
      <c r="E27" s="33"/>
      <c r="F27" s="33"/>
      <c r="G27" s="31">
        <f t="shared" si="1"/>
        <v>0</v>
      </c>
      <c r="H27" s="32"/>
      <c r="I27" s="44">
        <f t="shared" si="0"/>
        <v>0</v>
      </c>
      <c r="J27" s="44"/>
      <c r="K27" s="3"/>
    </row>
    <row r="28" spans="1:11" ht="15.75" customHeight="1">
      <c r="A28" s="17" t="s">
        <v>36</v>
      </c>
      <c r="B28" s="21" t="s">
        <v>19</v>
      </c>
      <c r="C28" s="21">
        <v>9.85</v>
      </c>
      <c r="D28" s="19"/>
      <c r="E28" s="33"/>
      <c r="F28" s="33"/>
      <c r="G28" s="31">
        <f t="shared" si="1"/>
        <v>0</v>
      </c>
      <c r="H28" s="32"/>
      <c r="I28" s="44">
        <f t="shared" si="0"/>
        <v>0</v>
      </c>
      <c r="J28" s="44"/>
      <c r="K28" s="3"/>
    </row>
    <row r="29" spans="1:11" ht="15" customHeight="1">
      <c r="A29" s="17" t="s">
        <v>7</v>
      </c>
      <c r="B29" s="21" t="s">
        <v>19</v>
      </c>
      <c r="C29" s="22">
        <v>9.91</v>
      </c>
      <c r="D29" s="19"/>
      <c r="E29" s="33"/>
      <c r="F29" s="33"/>
      <c r="G29" s="31">
        <f t="shared" si="1"/>
        <v>0</v>
      </c>
      <c r="H29" s="32"/>
      <c r="I29" s="44">
        <f t="shared" si="0"/>
        <v>0</v>
      </c>
      <c r="J29" s="44"/>
      <c r="K29" s="3"/>
    </row>
    <row r="30" spans="1:11" ht="14.25" customHeight="1">
      <c r="A30" s="17" t="s">
        <v>32</v>
      </c>
      <c r="B30" s="21" t="s">
        <v>19</v>
      </c>
      <c r="C30" s="22">
        <v>62.37</v>
      </c>
      <c r="D30" s="19"/>
      <c r="E30" s="33"/>
      <c r="F30" s="33"/>
      <c r="G30" s="31">
        <f t="shared" si="1"/>
        <v>0</v>
      </c>
      <c r="H30" s="32"/>
      <c r="I30" s="44">
        <f t="shared" si="0"/>
        <v>0</v>
      </c>
      <c r="J30" s="44"/>
      <c r="K30" s="3"/>
    </row>
    <row r="31" spans="1:11" ht="13.5">
      <c r="A31" s="17" t="s">
        <v>33</v>
      </c>
      <c r="B31" s="21" t="s">
        <v>19</v>
      </c>
      <c r="C31" s="22">
        <v>62.37</v>
      </c>
      <c r="D31" s="19"/>
      <c r="E31" s="33"/>
      <c r="F31" s="33"/>
      <c r="G31" s="31">
        <f t="shared" si="1"/>
        <v>0</v>
      </c>
      <c r="H31" s="32"/>
      <c r="I31" s="44">
        <f t="shared" si="0"/>
        <v>0</v>
      </c>
      <c r="J31" s="44"/>
      <c r="K31" s="3"/>
    </row>
    <row r="32" spans="1:11" ht="15" customHeight="1">
      <c r="A32" s="17" t="s">
        <v>18</v>
      </c>
      <c r="B32" s="21" t="s">
        <v>19</v>
      </c>
      <c r="C32" s="22">
        <v>120.93</v>
      </c>
      <c r="D32" s="19"/>
      <c r="E32" s="33"/>
      <c r="F32" s="33"/>
      <c r="G32" s="31">
        <f t="shared" si="1"/>
        <v>0</v>
      </c>
      <c r="H32" s="32"/>
      <c r="I32" s="44">
        <f t="shared" si="0"/>
        <v>0</v>
      </c>
      <c r="J32" s="44"/>
      <c r="K32" s="3"/>
    </row>
    <row r="33" spans="1:11" ht="15" customHeight="1">
      <c r="A33" s="17" t="s">
        <v>9</v>
      </c>
      <c r="B33" s="21" t="s">
        <v>19</v>
      </c>
      <c r="C33" s="22">
        <v>25.91</v>
      </c>
      <c r="D33" s="19"/>
      <c r="E33" s="33"/>
      <c r="F33" s="33"/>
      <c r="G33" s="31">
        <f t="shared" si="1"/>
        <v>0</v>
      </c>
      <c r="H33" s="32"/>
      <c r="I33" s="44">
        <f t="shared" si="0"/>
        <v>0</v>
      </c>
      <c r="J33" s="44"/>
      <c r="K33" s="3"/>
    </row>
    <row r="34" spans="1:11" ht="15" customHeight="1">
      <c r="A34" s="17" t="s">
        <v>13</v>
      </c>
      <c r="B34" s="21" t="s">
        <v>19</v>
      </c>
      <c r="C34" s="36">
        <v>237.38</v>
      </c>
      <c r="D34" s="19"/>
      <c r="E34" s="33"/>
      <c r="F34" s="33"/>
      <c r="G34" s="31">
        <f t="shared" si="1"/>
        <v>0</v>
      </c>
      <c r="H34" s="32"/>
      <c r="I34" s="44">
        <f t="shared" si="0"/>
        <v>0</v>
      </c>
      <c r="J34" s="44"/>
      <c r="K34" s="3"/>
    </row>
    <row r="35" spans="1:11" ht="15" customHeight="1">
      <c r="A35" s="17" t="s">
        <v>34</v>
      </c>
      <c r="B35" s="21" t="s">
        <v>19</v>
      </c>
      <c r="C35" s="22">
        <v>19.67</v>
      </c>
      <c r="D35" s="19"/>
      <c r="E35" s="33"/>
      <c r="F35" s="33"/>
      <c r="G35" s="31">
        <f t="shared" si="1"/>
        <v>0</v>
      </c>
      <c r="H35" s="32"/>
      <c r="I35" s="44">
        <f t="shared" si="0"/>
        <v>0</v>
      </c>
      <c r="J35" s="44"/>
      <c r="K35" s="3"/>
    </row>
    <row r="36" spans="1:11" ht="13.5" customHeight="1">
      <c r="A36" s="17" t="s">
        <v>15</v>
      </c>
      <c r="B36" s="21" t="s">
        <v>19</v>
      </c>
      <c r="C36" s="22">
        <v>76.29</v>
      </c>
      <c r="D36" s="19"/>
      <c r="E36" s="33"/>
      <c r="F36" s="33"/>
      <c r="G36" s="31">
        <f t="shared" si="1"/>
        <v>0</v>
      </c>
      <c r="H36" s="32"/>
      <c r="I36" s="44">
        <f t="shared" si="0"/>
        <v>0</v>
      </c>
      <c r="J36" s="44"/>
      <c r="K36" s="3"/>
    </row>
    <row r="37" spans="1:11" ht="14.25" customHeight="1">
      <c r="A37" s="17" t="s">
        <v>43</v>
      </c>
      <c r="B37" s="21" t="s">
        <v>19</v>
      </c>
      <c r="C37" s="22">
        <v>50.86</v>
      </c>
      <c r="D37" s="19"/>
      <c r="E37" s="33"/>
      <c r="F37" s="33"/>
      <c r="G37" s="31">
        <f t="shared" si="1"/>
        <v>0</v>
      </c>
      <c r="H37" s="32"/>
      <c r="I37" s="47">
        <f t="shared" si="0"/>
        <v>0</v>
      </c>
      <c r="J37" s="49"/>
      <c r="K37" s="3"/>
    </row>
    <row r="38" spans="1:11" ht="12" customHeight="1">
      <c r="A38" s="17" t="s">
        <v>16</v>
      </c>
      <c r="B38" s="21" t="s">
        <v>19</v>
      </c>
      <c r="C38" s="22">
        <v>26.96</v>
      </c>
      <c r="D38" s="19"/>
      <c r="E38" s="33"/>
      <c r="F38" s="33"/>
      <c r="G38" s="31">
        <f t="shared" si="1"/>
        <v>0</v>
      </c>
      <c r="H38" s="32"/>
      <c r="I38" s="44">
        <f t="shared" si="0"/>
        <v>0</v>
      </c>
      <c r="J38" s="44"/>
      <c r="K38" s="3"/>
    </row>
    <row r="39" spans="1:11" ht="13.5">
      <c r="A39" s="17" t="s">
        <v>10</v>
      </c>
      <c r="B39" s="21" t="s">
        <v>19</v>
      </c>
      <c r="C39" s="22">
        <v>10.16</v>
      </c>
      <c r="D39" s="19"/>
      <c r="E39" s="33"/>
      <c r="F39" s="33"/>
      <c r="G39" s="31">
        <f t="shared" si="1"/>
        <v>0</v>
      </c>
      <c r="H39" s="32"/>
      <c r="I39" s="44">
        <f t="shared" si="0"/>
        <v>0</v>
      </c>
      <c r="J39" s="44"/>
      <c r="K39" s="3"/>
    </row>
    <row r="40" spans="1:11" ht="13.5">
      <c r="A40" s="17" t="s">
        <v>37</v>
      </c>
      <c r="B40" s="21" t="s">
        <v>19</v>
      </c>
      <c r="C40" s="22">
        <v>1.33</v>
      </c>
      <c r="D40" s="19"/>
      <c r="E40" s="33"/>
      <c r="F40" s="33"/>
      <c r="G40" s="31">
        <f t="shared" si="1"/>
        <v>0</v>
      </c>
      <c r="H40" s="32"/>
      <c r="I40" s="47">
        <f t="shared" si="0"/>
        <v>0</v>
      </c>
      <c r="J40" s="48"/>
      <c r="K40" s="3"/>
    </row>
    <row r="41" spans="1:11" ht="13.5">
      <c r="A41" s="17" t="s">
        <v>38</v>
      </c>
      <c r="B41" s="21" t="s">
        <v>19</v>
      </c>
      <c r="C41" s="22">
        <v>1.73</v>
      </c>
      <c r="D41" s="19"/>
      <c r="E41" s="33"/>
      <c r="F41" s="33"/>
      <c r="G41" s="31">
        <f t="shared" si="1"/>
        <v>0</v>
      </c>
      <c r="H41" s="32"/>
      <c r="I41" s="47">
        <f t="shared" si="0"/>
        <v>0</v>
      </c>
      <c r="J41" s="48"/>
      <c r="K41" s="3"/>
    </row>
    <row r="42" spans="1:11" ht="13.5">
      <c r="A42" s="17" t="s">
        <v>39</v>
      </c>
      <c r="B42" s="21" t="s">
        <v>19</v>
      </c>
      <c r="C42" s="22">
        <v>2.33</v>
      </c>
      <c r="D42" s="19"/>
      <c r="E42" s="33"/>
      <c r="F42" s="33"/>
      <c r="G42" s="31">
        <f t="shared" si="1"/>
        <v>0</v>
      </c>
      <c r="H42" s="32"/>
      <c r="I42" s="47">
        <f t="shared" si="0"/>
        <v>0</v>
      </c>
      <c r="J42" s="48"/>
      <c r="K42" s="3"/>
    </row>
    <row r="43" spans="1:10" ht="13.5">
      <c r="A43" s="17" t="s">
        <v>14</v>
      </c>
      <c r="B43" s="21" t="s">
        <v>19</v>
      </c>
      <c r="C43" s="22">
        <v>6.01</v>
      </c>
      <c r="D43" s="19"/>
      <c r="E43" s="33"/>
      <c r="F43" s="33"/>
      <c r="G43" s="31">
        <f t="shared" si="1"/>
        <v>0</v>
      </c>
      <c r="H43" s="32"/>
      <c r="I43" s="47">
        <f t="shared" si="0"/>
        <v>0</v>
      </c>
      <c r="J43" s="48"/>
    </row>
    <row r="44" spans="1:10" ht="13.5">
      <c r="A44" s="17" t="s">
        <v>11</v>
      </c>
      <c r="B44" s="21" t="s">
        <v>19</v>
      </c>
      <c r="C44" s="22">
        <v>91.89</v>
      </c>
      <c r="D44" s="19"/>
      <c r="E44" s="33"/>
      <c r="F44" s="33"/>
      <c r="G44" s="31">
        <f t="shared" si="1"/>
        <v>0</v>
      </c>
      <c r="H44" s="32"/>
      <c r="I44" s="47">
        <f t="shared" si="0"/>
        <v>0</v>
      </c>
      <c r="J44" s="48"/>
    </row>
    <row r="45" spans="1:10" ht="13.5">
      <c r="A45" s="17" t="s">
        <v>12</v>
      </c>
      <c r="B45" s="21" t="s">
        <v>19</v>
      </c>
      <c r="C45" s="36">
        <v>65.29</v>
      </c>
      <c r="D45" s="19"/>
      <c r="E45" s="33"/>
      <c r="F45" s="33"/>
      <c r="G45" s="31">
        <f t="shared" si="1"/>
        <v>0</v>
      </c>
      <c r="H45" s="32"/>
      <c r="I45" s="47">
        <f t="shared" si="0"/>
        <v>0</v>
      </c>
      <c r="J45" s="48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8" t="s">
        <v>27</v>
      </c>
      <c r="B47" s="59"/>
      <c r="C47" s="59"/>
      <c r="D47" s="60"/>
      <c r="I47" s="3"/>
    </row>
    <row r="48" spans="1:4" ht="13.5">
      <c r="A48" s="23" t="s">
        <v>28</v>
      </c>
      <c r="B48" s="61">
        <f>SUM(I20:J45)</f>
        <v>0</v>
      </c>
      <c r="C48" s="62"/>
      <c r="D48" s="63"/>
    </row>
    <row r="49" spans="1:4" ht="13.5">
      <c r="A49" s="23" t="s">
        <v>29</v>
      </c>
      <c r="B49" s="50">
        <f>(B48*1.23)-B48</f>
        <v>0</v>
      </c>
      <c r="C49" s="51"/>
      <c r="D49" s="52"/>
    </row>
    <row r="50" spans="1:4" ht="15">
      <c r="A50" s="23" t="s">
        <v>30</v>
      </c>
      <c r="B50" s="53">
        <f>B48+B49</f>
        <v>0</v>
      </c>
      <c r="C50" s="54"/>
      <c r="D50" s="55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3">
      <selection activeCell="L22" sqref="L22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45">
        <f ca="1">TODAY()</f>
        <v>43560</v>
      </c>
      <c r="K3" s="46"/>
    </row>
    <row r="5" spans="1:11" ht="18">
      <c r="A5" s="56" t="s">
        <v>51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7" t="s">
        <v>26</v>
      </c>
      <c r="B16" s="34">
        <v>9006</v>
      </c>
      <c r="C16" s="34">
        <v>9007</v>
      </c>
      <c r="D16" s="34">
        <v>5010</v>
      </c>
      <c r="E16" s="34"/>
      <c r="F16" s="34"/>
      <c r="G16" s="34">
        <v>7035</v>
      </c>
      <c r="H16" s="65"/>
      <c r="I16" s="38"/>
      <c r="J16" s="38"/>
      <c r="K16" s="38"/>
    </row>
    <row r="17" spans="1:11" ht="15.75" customHeight="1">
      <c r="A17" s="3"/>
      <c r="B17" s="34"/>
      <c r="C17" s="34"/>
      <c r="D17" s="34"/>
      <c r="E17" s="34"/>
      <c r="F17" s="34"/>
      <c r="G17" s="34"/>
      <c r="H17" s="37"/>
      <c r="I17" s="38"/>
      <c r="J17" s="38"/>
      <c r="K17" s="38"/>
    </row>
    <row r="18" spans="1:2" ht="14.25" customHeight="1">
      <c r="A18" s="3"/>
      <c r="B18" s="3"/>
    </row>
    <row r="19" spans="1:11" ht="15.75" customHeight="1">
      <c r="A19" s="24" t="s">
        <v>0</v>
      </c>
      <c r="B19" s="24" t="s">
        <v>20</v>
      </c>
      <c r="C19" s="24" t="s">
        <v>21</v>
      </c>
      <c r="D19" s="25" t="s">
        <v>22</v>
      </c>
      <c r="E19" s="26"/>
      <c r="F19" s="26"/>
      <c r="G19" s="24" t="s">
        <v>35</v>
      </c>
      <c r="H19" s="24" t="s">
        <v>23</v>
      </c>
      <c r="I19" s="64" t="s">
        <v>31</v>
      </c>
      <c r="J19" s="64"/>
      <c r="K19" s="3"/>
    </row>
    <row r="20" spans="1:11" ht="17.25" customHeight="1">
      <c r="A20" s="17" t="s">
        <v>1</v>
      </c>
      <c r="B20" s="18" t="s">
        <v>19</v>
      </c>
      <c r="C20" s="22">
        <v>146.88</v>
      </c>
      <c r="D20" s="19"/>
      <c r="E20" s="30"/>
      <c r="F20" s="30"/>
      <c r="G20" s="31">
        <f>C20*D20</f>
        <v>0</v>
      </c>
      <c r="H20" s="32"/>
      <c r="I20" s="44">
        <f>G20-(G20*H20)</f>
        <v>0</v>
      </c>
      <c r="J20" s="44"/>
      <c r="K20" s="3"/>
    </row>
    <row r="21" spans="1:11" ht="15" customHeight="1">
      <c r="A21" s="17" t="s">
        <v>2</v>
      </c>
      <c r="B21" s="20" t="s">
        <v>19</v>
      </c>
      <c r="C21" s="22">
        <v>122.4</v>
      </c>
      <c r="D21" s="19"/>
      <c r="E21" s="33"/>
      <c r="F21" s="33"/>
      <c r="G21" s="31">
        <f aca="true" t="shared" si="0" ref="G21:G45">C21*D21</f>
        <v>0</v>
      </c>
      <c r="H21" s="32"/>
      <c r="I21" s="44">
        <f aca="true" t="shared" si="1" ref="I21:I45">G21-(G21*H21)</f>
        <v>0</v>
      </c>
      <c r="J21" s="44"/>
      <c r="K21" s="3"/>
    </row>
    <row r="22" spans="1:11" ht="15" customHeight="1">
      <c r="A22" s="17" t="s">
        <v>3</v>
      </c>
      <c r="B22" s="21" t="s">
        <v>19</v>
      </c>
      <c r="C22" s="22">
        <v>97.92</v>
      </c>
      <c r="D22" s="19"/>
      <c r="E22" s="33"/>
      <c r="F22" s="33"/>
      <c r="G22" s="31">
        <f t="shared" si="0"/>
        <v>0</v>
      </c>
      <c r="H22" s="32"/>
      <c r="I22" s="44">
        <f t="shared" si="1"/>
        <v>0</v>
      </c>
      <c r="J22" s="44"/>
      <c r="K22" s="7"/>
    </row>
    <row r="23" spans="1:11" ht="15" customHeight="1">
      <c r="A23" s="17" t="s">
        <v>17</v>
      </c>
      <c r="B23" s="21" t="s">
        <v>19</v>
      </c>
      <c r="C23" s="22">
        <v>73.44</v>
      </c>
      <c r="D23" s="19"/>
      <c r="E23" s="33"/>
      <c r="F23" s="33"/>
      <c r="G23" s="31">
        <f t="shared" si="0"/>
        <v>0</v>
      </c>
      <c r="H23" s="32"/>
      <c r="I23" s="44">
        <f t="shared" si="1"/>
        <v>0</v>
      </c>
      <c r="J23" s="44"/>
      <c r="K23" s="3"/>
    </row>
    <row r="24" spans="1:11" ht="14.25" customHeight="1">
      <c r="A24" s="17" t="s">
        <v>4</v>
      </c>
      <c r="B24" s="21" t="s">
        <v>19</v>
      </c>
      <c r="C24" s="22">
        <v>15.96</v>
      </c>
      <c r="D24" s="19"/>
      <c r="E24" s="33"/>
      <c r="F24" s="33"/>
      <c r="G24" s="31">
        <f t="shared" si="0"/>
        <v>0</v>
      </c>
      <c r="H24" s="32"/>
      <c r="I24" s="44">
        <f t="shared" si="1"/>
        <v>0</v>
      </c>
      <c r="J24" s="44"/>
      <c r="K24" s="3"/>
    </row>
    <row r="25" spans="1:11" ht="15.75" customHeight="1">
      <c r="A25" s="17" t="s">
        <v>5</v>
      </c>
      <c r="B25" s="21" t="s">
        <v>19</v>
      </c>
      <c r="C25" s="21">
        <v>13.15</v>
      </c>
      <c r="D25" s="19"/>
      <c r="E25" s="33"/>
      <c r="F25" s="33"/>
      <c r="G25" s="31">
        <f t="shared" si="0"/>
        <v>0</v>
      </c>
      <c r="H25" s="32"/>
      <c r="I25" s="44">
        <f t="shared" si="1"/>
        <v>0</v>
      </c>
      <c r="J25" s="44"/>
      <c r="K25" s="3"/>
    </row>
    <row r="26" spans="1:11" ht="15.75" customHeight="1">
      <c r="A26" s="17" t="s">
        <v>8</v>
      </c>
      <c r="B26" s="21" t="s">
        <v>19</v>
      </c>
      <c r="C26" s="21">
        <v>5.78</v>
      </c>
      <c r="D26" s="19"/>
      <c r="E26" s="33"/>
      <c r="F26" s="33"/>
      <c r="G26" s="31">
        <f t="shared" si="0"/>
        <v>0</v>
      </c>
      <c r="H26" s="32"/>
      <c r="I26" s="44">
        <f t="shared" si="1"/>
        <v>0</v>
      </c>
      <c r="J26" s="44"/>
      <c r="K26" s="3"/>
    </row>
    <row r="27" spans="1:11" ht="17.25" customHeight="1">
      <c r="A27" s="17" t="s">
        <v>6</v>
      </c>
      <c r="B27" s="21" t="s">
        <v>19</v>
      </c>
      <c r="C27" s="35">
        <v>12.86</v>
      </c>
      <c r="D27" s="19"/>
      <c r="E27" s="33"/>
      <c r="F27" s="33"/>
      <c r="G27" s="31">
        <f t="shared" si="0"/>
        <v>0</v>
      </c>
      <c r="H27" s="32"/>
      <c r="I27" s="44">
        <f t="shared" si="1"/>
        <v>0</v>
      </c>
      <c r="J27" s="44"/>
      <c r="K27" s="3"/>
    </row>
    <row r="28" spans="1:11" ht="15.75" customHeight="1">
      <c r="A28" s="17" t="s">
        <v>36</v>
      </c>
      <c r="B28" s="21" t="s">
        <v>19</v>
      </c>
      <c r="C28" s="21">
        <v>9.85</v>
      </c>
      <c r="D28" s="19"/>
      <c r="E28" s="33"/>
      <c r="F28" s="33"/>
      <c r="G28" s="31">
        <f t="shared" si="0"/>
        <v>0</v>
      </c>
      <c r="H28" s="32"/>
      <c r="I28" s="44">
        <f t="shared" si="1"/>
        <v>0</v>
      </c>
      <c r="J28" s="44"/>
      <c r="K28" s="3"/>
    </row>
    <row r="29" spans="1:11" ht="15" customHeight="1">
      <c r="A29" s="17" t="s">
        <v>7</v>
      </c>
      <c r="B29" s="21" t="s">
        <v>19</v>
      </c>
      <c r="C29" s="22">
        <v>9.91</v>
      </c>
      <c r="D29" s="19"/>
      <c r="E29" s="33"/>
      <c r="F29" s="33"/>
      <c r="G29" s="31">
        <f t="shared" si="0"/>
        <v>0</v>
      </c>
      <c r="H29" s="32"/>
      <c r="I29" s="44">
        <f t="shared" si="1"/>
        <v>0</v>
      </c>
      <c r="J29" s="44"/>
      <c r="K29" s="3"/>
    </row>
    <row r="30" spans="1:11" ht="14.25" customHeight="1">
      <c r="A30" s="17" t="s">
        <v>32</v>
      </c>
      <c r="B30" s="21" t="s">
        <v>19</v>
      </c>
      <c r="C30" s="22">
        <v>62.37</v>
      </c>
      <c r="D30" s="19"/>
      <c r="E30" s="33"/>
      <c r="F30" s="33"/>
      <c r="G30" s="31">
        <f t="shared" si="0"/>
        <v>0</v>
      </c>
      <c r="H30" s="32"/>
      <c r="I30" s="44">
        <f t="shared" si="1"/>
        <v>0</v>
      </c>
      <c r="J30" s="44"/>
      <c r="K30" s="3"/>
    </row>
    <row r="31" spans="1:11" ht="13.5">
      <c r="A31" s="17" t="s">
        <v>33</v>
      </c>
      <c r="B31" s="21" t="s">
        <v>19</v>
      </c>
      <c r="C31" s="22">
        <v>62.37</v>
      </c>
      <c r="D31" s="19"/>
      <c r="E31" s="33"/>
      <c r="F31" s="33"/>
      <c r="G31" s="31">
        <f t="shared" si="0"/>
        <v>0</v>
      </c>
      <c r="H31" s="32"/>
      <c r="I31" s="44">
        <f t="shared" si="1"/>
        <v>0</v>
      </c>
      <c r="J31" s="44"/>
      <c r="K31" s="3"/>
    </row>
    <row r="32" spans="1:11" ht="15" customHeight="1">
      <c r="A32" s="17" t="s">
        <v>18</v>
      </c>
      <c r="B32" s="21" t="s">
        <v>19</v>
      </c>
      <c r="C32" s="22">
        <v>120.93</v>
      </c>
      <c r="D32" s="19"/>
      <c r="E32" s="33"/>
      <c r="F32" s="33"/>
      <c r="G32" s="31">
        <f t="shared" si="0"/>
        <v>0</v>
      </c>
      <c r="H32" s="32"/>
      <c r="I32" s="44">
        <f t="shared" si="1"/>
        <v>0</v>
      </c>
      <c r="J32" s="44"/>
      <c r="K32" s="3"/>
    </row>
    <row r="33" spans="1:11" ht="15" customHeight="1">
      <c r="A33" s="17" t="s">
        <v>9</v>
      </c>
      <c r="B33" s="21" t="s">
        <v>19</v>
      </c>
      <c r="C33" s="22">
        <v>31.83</v>
      </c>
      <c r="D33" s="19"/>
      <c r="E33" s="33"/>
      <c r="F33" s="33"/>
      <c r="G33" s="31">
        <f t="shared" si="0"/>
        <v>0</v>
      </c>
      <c r="H33" s="32"/>
      <c r="I33" s="44">
        <f t="shared" si="1"/>
        <v>0</v>
      </c>
      <c r="J33" s="44"/>
      <c r="K33" s="3"/>
    </row>
    <row r="34" spans="1:11" ht="15" customHeight="1">
      <c r="A34" s="17" t="s">
        <v>13</v>
      </c>
      <c r="B34" s="21" t="s">
        <v>19</v>
      </c>
      <c r="C34" s="36">
        <v>262.5</v>
      </c>
      <c r="D34" s="19"/>
      <c r="E34" s="33"/>
      <c r="F34" s="33"/>
      <c r="G34" s="31">
        <f t="shared" si="0"/>
        <v>0</v>
      </c>
      <c r="H34" s="32"/>
      <c r="I34" s="44">
        <f t="shared" si="1"/>
        <v>0</v>
      </c>
      <c r="J34" s="44"/>
      <c r="K34" s="3"/>
    </row>
    <row r="35" spans="1:11" ht="15" customHeight="1">
      <c r="A35" s="17" t="s">
        <v>34</v>
      </c>
      <c r="B35" s="21" t="s">
        <v>19</v>
      </c>
      <c r="C35" s="22">
        <v>32.19</v>
      </c>
      <c r="D35" s="19"/>
      <c r="E35" s="33"/>
      <c r="F35" s="33"/>
      <c r="G35" s="31">
        <f t="shared" si="0"/>
        <v>0</v>
      </c>
      <c r="H35" s="32"/>
      <c r="I35" s="44">
        <f t="shared" si="1"/>
        <v>0</v>
      </c>
      <c r="J35" s="44"/>
      <c r="K35" s="3"/>
    </row>
    <row r="36" spans="1:11" ht="13.5" customHeight="1">
      <c r="A36" s="17" t="s">
        <v>15</v>
      </c>
      <c r="B36" s="21" t="s">
        <v>19</v>
      </c>
      <c r="C36" s="22">
        <v>87.81</v>
      </c>
      <c r="D36" s="19"/>
      <c r="E36" s="33"/>
      <c r="F36" s="33"/>
      <c r="G36" s="31">
        <f t="shared" si="0"/>
        <v>0</v>
      </c>
      <c r="H36" s="32"/>
      <c r="I36" s="44">
        <f t="shared" si="1"/>
        <v>0</v>
      </c>
      <c r="J36" s="44"/>
      <c r="K36" s="3"/>
    </row>
    <row r="37" spans="1:11" ht="14.25" customHeight="1">
      <c r="A37" s="17" t="s">
        <v>43</v>
      </c>
      <c r="B37" s="21" t="s">
        <v>19</v>
      </c>
      <c r="C37" s="22">
        <v>58.54</v>
      </c>
      <c r="D37" s="19"/>
      <c r="E37" s="33"/>
      <c r="F37" s="33"/>
      <c r="G37" s="31">
        <f t="shared" si="0"/>
        <v>0</v>
      </c>
      <c r="H37" s="32"/>
      <c r="I37" s="47">
        <f>G37-(G37*H37)</f>
        <v>0</v>
      </c>
      <c r="J37" s="49"/>
      <c r="K37" s="3"/>
    </row>
    <row r="38" spans="1:11" ht="12" customHeight="1">
      <c r="A38" s="17" t="s">
        <v>16</v>
      </c>
      <c r="B38" s="21" t="s">
        <v>19</v>
      </c>
      <c r="C38" s="22">
        <v>31.03</v>
      </c>
      <c r="D38" s="19"/>
      <c r="E38" s="33"/>
      <c r="F38" s="33"/>
      <c r="G38" s="31">
        <f t="shared" si="0"/>
        <v>0</v>
      </c>
      <c r="H38" s="32"/>
      <c r="I38" s="44">
        <f t="shared" si="1"/>
        <v>0</v>
      </c>
      <c r="J38" s="44"/>
      <c r="K38" s="3"/>
    </row>
    <row r="39" spans="1:11" ht="13.5">
      <c r="A39" s="17" t="s">
        <v>10</v>
      </c>
      <c r="B39" s="21" t="s">
        <v>19</v>
      </c>
      <c r="C39" s="22">
        <v>11.78</v>
      </c>
      <c r="D39" s="19"/>
      <c r="E39" s="33"/>
      <c r="F39" s="33"/>
      <c r="G39" s="31">
        <f t="shared" si="0"/>
        <v>0</v>
      </c>
      <c r="H39" s="32"/>
      <c r="I39" s="44">
        <f t="shared" si="1"/>
        <v>0</v>
      </c>
      <c r="J39" s="44"/>
      <c r="K39" s="3"/>
    </row>
    <row r="40" spans="1:11" ht="13.5">
      <c r="A40" s="17" t="s">
        <v>37</v>
      </c>
      <c r="B40" s="21" t="s">
        <v>19</v>
      </c>
      <c r="C40" s="22">
        <v>1.33</v>
      </c>
      <c r="D40" s="19"/>
      <c r="E40" s="33"/>
      <c r="F40" s="33"/>
      <c r="G40" s="31">
        <f t="shared" si="0"/>
        <v>0</v>
      </c>
      <c r="H40" s="32"/>
      <c r="I40" s="47">
        <f t="shared" si="1"/>
        <v>0</v>
      </c>
      <c r="J40" s="48"/>
      <c r="K40" s="3"/>
    </row>
    <row r="41" spans="1:11" ht="13.5">
      <c r="A41" s="17" t="s">
        <v>38</v>
      </c>
      <c r="B41" s="21" t="s">
        <v>19</v>
      </c>
      <c r="C41" s="22">
        <v>1.73</v>
      </c>
      <c r="D41" s="19"/>
      <c r="E41" s="33"/>
      <c r="F41" s="33"/>
      <c r="G41" s="31">
        <f t="shared" si="0"/>
        <v>0</v>
      </c>
      <c r="H41" s="32"/>
      <c r="I41" s="47">
        <f t="shared" si="1"/>
        <v>0</v>
      </c>
      <c r="J41" s="48"/>
      <c r="K41" s="3"/>
    </row>
    <row r="42" spans="1:11" ht="13.5">
      <c r="A42" s="17" t="s">
        <v>39</v>
      </c>
      <c r="B42" s="21" t="s">
        <v>19</v>
      </c>
      <c r="C42" s="22">
        <v>2.33</v>
      </c>
      <c r="D42" s="19"/>
      <c r="E42" s="33"/>
      <c r="F42" s="33"/>
      <c r="G42" s="31">
        <f t="shared" si="0"/>
        <v>0</v>
      </c>
      <c r="H42" s="32"/>
      <c r="I42" s="47">
        <f t="shared" si="1"/>
        <v>0</v>
      </c>
      <c r="J42" s="48"/>
      <c r="K42" s="3"/>
    </row>
    <row r="43" spans="1:10" ht="13.5">
      <c r="A43" s="17" t="s">
        <v>14</v>
      </c>
      <c r="B43" s="21" t="s">
        <v>19</v>
      </c>
      <c r="C43" s="22">
        <v>6.01</v>
      </c>
      <c r="D43" s="19"/>
      <c r="E43" s="33"/>
      <c r="F43" s="33"/>
      <c r="G43" s="31">
        <f t="shared" si="0"/>
        <v>0</v>
      </c>
      <c r="H43" s="32"/>
      <c r="I43" s="47">
        <f t="shared" si="1"/>
        <v>0</v>
      </c>
      <c r="J43" s="48"/>
    </row>
    <row r="44" spans="1:10" ht="13.5">
      <c r="A44" s="17" t="s">
        <v>11</v>
      </c>
      <c r="B44" s="21" t="s">
        <v>19</v>
      </c>
      <c r="C44" s="22">
        <v>97.11</v>
      </c>
      <c r="D44" s="19"/>
      <c r="E44" s="33"/>
      <c r="F44" s="33"/>
      <c r="G44" s="31">
        <f t="shared" si="0"/>
        <v>0</v>
      </c>
      <c r="H44" s="32"/>
      <c r="I44" s="47">
        <f t="shared" si="1"/>
        <v>0</v>
      </c>
      <c r="J44" s="48"/>
    </row>
    <row r="45" spans="1:10" ht="13.5">
      <c r="A45" s="17" t="s">
        <v>12</v>
      </c>
      <c r="B45" s="21" t="s">
        <v>19</v>
      </c>
      <c r="C45" s="36">
        <v>77.11</v>
      </c>
      <c r="D45" s="19"/>
      <c r="E45" s="33"/>
      <c r="F45" s="33"/>
      <c r="G45" s="31">
        <f t="shared" si="0"/>
        <v>0</v>
      </c>
      <c r="H45" s="32"/>
      <c r="I45" s="47">
        <f t="shared" si="1"/>
        <v>0</v>
      </c>
      <c r="J45" s="48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8" t="s">
        <v>27</v>
      </c>
      <c r="B47" s="59"/>
      <c r="C47" s="59"/>
      <c r="D47" s="60"/>
      <c r="I47" s="3"/>
    </row>
    <row r="48" spans="1:4" ht="13.5">
      <c r="A48" s="23" t="s">
        <v>28</v>
      </c>
      <c r="B48" s="61">
        <f>SUM(I20:J45)</f>
        <v>0</v>
      </c>
      <c r="C48" s="62"/>
      <c r="D48" s="63"/>
    </row>
    <row r="49" spans="1:4" ht="13.5">
      <c r="A49" s="23" t="s">
        <v>29</v>
      </c>
      <c r="B49" s="50">
        <f>(B48*1.23)-B48</f>
        <v>0</v>
      </c>
      <c r="C49" s="51"/>
      <c r="D49" s="52"/>
    </row>
    <row r="50" spans="1:4" ht="15">
      <c r="A50" s="23" t="s">
        <v>30</v>
      </c>
      <c r="B50" s="53">
        <f>B48+B49</f>
        <v>0</v>
      </c>
      <c r="C50" s="54"/>
      <c r="D50" s="55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7">
      <selection activeCell="L16" sqref="L1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45">
        <f ca="1">TODAY()</f>
        <v>43560</v>
      </c>
      <c r="K3" s="46"/>
    </row>
    <row r="5" spans="1:11" ht="18">
      <c r="A5" s="56" t="s">
        <v>52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7" t="s">
        <v>26</v>
      </c>
      <c r="B16" s="34">
        <v>9006</v>
      </c>
      <c r="C16" s="34">
        <v>9007</v>
      </c>
      <c r="D16" s="34">
        <v>5010</v>
      </c>
      <c r="E16" s="34"/>
      <c r="F16" s="34"/>
      <c r="G16" s="34">
        <v>7035</v>
      </c>
      <c r="H16" s="65"/>
      <c r="I16" s="38"/>
      <c r="J16" s="38"/>
      <c r="K16" s="38"/>
    </row>
    <row r="17" spans="1:11" ht="15.75" customHeight="1">
      <c r="A17" s="3"/>
      <c r="B17" s="34"/>
      <c r="C17" s="34"/>
      <c r="D17" s="34"/>
      <c r="E17" s="34"/>
      <c r="F17" s="34"/>
      <c r="G17" s="34"/>
      <c r="H17" s="37"/>
      <c r="I17" s="38"/>
      <c r="J17" s="38"/>
      <c r="K17" s="38"/>
    </row>
    <row r="18" spans="1:2" ht="14.25" customHeight="1">
      <c r="A18" s="3"/>
      <c r="B18" s="3"/>
    </row>
    <row r="19" spans="1:11" ht="15.75" customHeight="1">
      <c r="A19" s="24" t="s">
        <v>0</v>
      </c>
      <c r="B19" s="24" t="s">
        <v>20</v>
      </c>
      <c r="C19" s="24" t="s">
        <v>21</v>
      </c>
      <c r="D19" s="25" t="s">
        <v>22</v>
      </c>
      <c r="E19" s="26"/>
      <c r="F19" s="26"/>
      <c r="G19" s="24" t="s">
        <v>35</v>
      </c>
      <c r="H19" s="24" t="s">
        <v>23</v>
      </c>
      <c r="I19" s="64" t="s">
        <v>31</v>
      </c>
      <c r="J19" s="64"/>
      <c r="K19" s="3"/>
    </row>
    <row r="20" spans="1:11" ht="17.25" customHeight="1">
      <c r="A20" s="17" t="s">
        <v>1</v>
      </c>
      <c r="B20" s="18" t="s">
        <v>19</v>
      </c>
      <c r="C20" s="22">
        <v>146.88</v>
      </c>
      <c r="D20" s="19"/>
      <c r="E20" s="30"/>
      <c r="F20" s="30"/>
      <c r="G20" s="31">
        <f>C20*D20</f>
        <v>0</v>
      </c>
      <c r="H20" s="32"/>
      <c r="I20" s="44">
        <f>G20-(G20*H20)</f>
        <v>0</v>
      </c>
      <c r="J20" s="44"/>
      <c r="K20" s="3"/>
    </row>
    <row r="21" spans="1:11" ht="15" customHeight="1">
      <c r="A21" s="17" t="s">
        <v>2</v>
      </c>
      <c r="B21" s="20" t="s">
        <v>19</v>
      </c>
      <c r="C21" s="22">
        <v>122.4</v>
      </c>
      <c r="D21" s="19"/>
      <c r="E21" s="33"/>
      <c r="F21" s="33"/>
      <c r="G21" s="31">
        <f aca="true" t="shared" si="0" ref="G21:G45">C21*D21</f>
        <v>0</v>
      </c>
      <c r="H21" s="32"/>
      <c r="I21" s="44">
        <f aca="true" t="shared" si="1" ref="I21:I45">G21-(G21*H21)</f>
        <v>0</v>
      </c>
      <c r="J21" s="44"/>
      <c r="K21" s="3"/>
    </row>
    <row r="22" spans="1:11" ht="15" customHeight="1">
      <c r="A22" s="17" t="s">
        <v>3</v>
      </c>
      <c r="B22" s="21" t="s">
        <v>19</v>
      </c>
      <c r="C22" s="22">
        <v>97.92</v>
      </c>
      <c r="D22" s="19"/>
      <c r="E22" s="33"/>
      <c r="F22" s="33"/>
      <c r="G22" s="31">
        <f t="shared" si="0"/>
        <v>0</v>
      </c>
      <c r="H22" s="32"/>
      <c r="I22" s="44">
        <f t="shared" si="1"/>
        <v>0</v>
      </c>
      <c r="J22" s="44"/>
      <c r="K22" s="7"/>
    </row>
    <row r="23" spans="1:11" ht="15" customHeight="1">
      <c r="A23" s="17" t="s">
        <v>17</v>
      </c>
      <c r="B23" s="21" t="s">
        <v>19</v>
      </c>
      <c r="C23" s="22">
        <v>73.44</v>
      </c>
      <c r="D23" s="19"/>
      <c r="E23" s="33"/>
      <c r="F23" s="33"/>
      <c r="G23" s="31">
        <f t="shared" si="0"/>
        <v>0</v>
      </c>
      <c r="H23" s="32"/>
      <c r="I23" s="44">
        <f t="shared" si="1"/>
        <v>0</v>
      </c>
      <c r="J23" s="44"/>
      <c r="K23" s="3"/>
    </row>
    <row r="24" spans="1:11" ht="14.25" customHeight="1">
      <c r="A24" s="17" t="s">
        <v>4</v>
      </c>
      <c r="B24" s="21" t="s">
        <v>19</v>
      </c>
      <c r="C24" s="22">
        <v>15.96</v>
      </c>
      <c r="D24" s="19"/>
      <c r="E24" s="33"/>
      <c r="F24" s="33"/>
      <c r="G24" s="31"/>
      <c r="H24" s="32"/>
      <c r="I24" s="44">
        <f t="shared" si="1"/>
        <v>0</v>
      </c>
      <c r="J24" s="44"/>
      <c r="K24" s="3"/>
    </row>
    <row r="25" spans="1:11" ht="15.75" customHeight="1">
      <c r="A25" s="17" t="s">
        <v>5</v>
      </c>
      <c r="B25" s="21" t="s">
        <v>19</v>
      </c>
      <c r="C25" s="21">
        <v>13.15</v>
      </c>
      <c r="D25" s="19"/>
      <c r="E25" s="33"/>
      <c r="F25" s="33"/>
      <c r="G25" s="31">
        <f t="shared" si="0"/>
        <v>0</v>
      </c>
      <c r="H25" s="32"/>
      <c r="I25" s="44">
        <f t="shared" si="1"/>
        <v>0</v>
      </c>
      <c r="J25" s="44"/>
      <c r="K25" s="3"/>
    </row>
    <row r="26" spans="1:11" ht="15.75" customHeight="1">
      <c r="A26" s="17" t="s">
        <v>8</v>
      </c>
      <c r="B26" s="21" t="s">
        <v>19</v>
      </c>
      <c r="C26" s="21">
        <v>5.78</v>
      </c>
      <c r="D26" s="19"/>
      <c r="E26" s="33"/>
      <c r="F26" s="33"/>
      <c r="G26" s="31">
        <f t="shared" si="0"/>
        <v>0</v>
      </c>
      <c r="H26" s="32"/>
      <c r="I26" s="44">
        <f t="shared" si="1"/>
        <v>0</v>
      </c>
      <c r="J26" s="44"/>
      <c r="K26" s="3"/>
    </row>
    <row r="27" spans="1:11" ht="17.25" customHeight="1">
      <c r="A27" s="17" t="s">
        <v>6</v>
      </c>
      <c r="B27" s="21" t="s">
        <v>19</v>
      </c>
      <c r="C27" s="35">
        <v>12.86</v>
      </c>
      <c r="D27" s="19"/>
      <c r="E27" s="33"/>
      <c r="F27" s="33"/>
      <c r="G27" s="31">
        <f t="shared" si="0"/>
        <v>0</v>
      </c>
      <c r="H27" s="32"/>
      <c r="I27" s="44">
        <f t="shared" si="1"/>
        <v>0</v>
      </c>
      <c r="J27" s="44"/>
      <c r="K27" s="3"/>
    </row>
    <row r="28" spans="1:11" ht="15.75" customHeight="1">
      <c r="A28" s="17" t="s">
        <v>36</v>
      </c>
      <c r="B28" s="21" t="s">
        <v>19</v>
      </c>
      <c r="C28" s="21">
        <v>9.85</v>
      </c>
      <c r="D28" s="19"/>
      <c r="E28" s="33"/>
      <c r="F28" s="33"/>
      <c r="G28" s="31">
        <f t="shared" si="0"/>
        <v>0</v>
      </c>
      <c r="H28" s="32"/>
      <c r="I28" s="44">
        <f t="shared" si="1"/>
        <v>0</v>
      </c>
      <c r="J28" s="44"/>
      <c r="K28" s="3"/>
    </row>
    <row r="29" spans="1:11" ht="15" customHeight="1">
      <c r="A29" s="17" t="s">
        <v>7</v>
      </c>
      <c r="B29" s="21" t="s">
        <v>19</v>
      </c>
      <c r="C29" s="22">
        <v>9.91</v>
      </c>
      <c r="D29" s="19"/>
      <c r="E29" s="33"/>
      <c r="F29" s="33"/>
      <c r="G29" s="31">
        <f t="shared" si="0"/>
        <v>0</v>
      </c>
      <c r="H29" s="32"/>
      <c r="I29" s="44">
        <f t="shared" si="1"/>
        <v>0</v>
      </c>
      <c r="J29" s="44"/>
      <c r="K29" s="3"/>
    </row>
    <row r="30" spans="1:11" ht="14.25" customHeight="1">
      <c r="A30" s="17" t="s">
        <v>32</v>
      </c>
      <c r="B30" s="21" t="s">
        <v>19</v>
      </c>
      <c r="C30" s="22">
        <v>62.37</v>
      </c>
      <c r="D30" s="19"/>
      <c r="E30" s="33"/>
      <c r="F30" s="33"/>
      <c r="G30" s="31">
        <f t="shared" si="0"/>
        <v>0</v>
      </c>
      <c r="H30" s="32"/>
      <c r="I30" s="44">
        <f t="shared" si="1"/>
        <v>0</v>
      </c>
      <c r="J30" s="44"/>
      <c r="K30" s="3"/>
    </row>
    <row r="31" spans="1:11" ht="13.5">
      <c r="A31" s="17" t="s">
        <v>33</v>
      </c>
      <c r="B31" s="21" t="s">
        <v>19</v>
      </c>
      <c r="C31" s="22">
        <v>62.37</v>
      </c>
      <c r="D31" s="19"/>
      <c r="E31" s="33"/>
      <c r="F31" s="33"/>
      <c r="G31" s="31">
        <f t="shared" si="0"/>
        <v>0</v>
      </c>
      <c r="H31" s="32"/>
      <c r="I31" s="44">
        <f t="shared" si="1"/>
        <v>0</v>
      </c>
      <c r="J31" s="44"/>
      <c r="K31" s="3"/>
    </row>
    <row r="32" spans="1:11" ht="15" customHeight="1">
      <c r="A32" s="17" t="s">
        <v>18</v>
      </c>
      <c r="B32" s="21" t="s">
        <v>19</v>
      </c>
      <c r="C32" s="22">
        <v>120.93</v>
      </c>
      <c r="D32" s="19"/>
      <c r="E32" s="33"/>
      <c r="F32" s="33"/>
      <c r="G32" s="31">
        <f t="shared" si="0"/>
        <v>0</v>
      </c>
      <c r="H32" s="32"/>
      <c r="I32" s="44">
        <f t="shared" si="1"/>
        <v>0</v>
      </c>
      <c r="J32" s="44"/>
      <c r="K32" s="3"/>
    </row>
    <row r="33" spans="1:11" ht="15" customHeight="1">
      <c r="A33" s="17" t="s">
        <v>9</v>
      </c>
      <c r="B33" s="21" t="s">
        <v>19</v>
      </c>
      <c r="C33" s="22">
        <v>60.46</v>
      </c>
      <c r="D33" s="19"/>
      <c r="E33" s="33"/>
      <c r="F33" s="33"/>
      <c r="G33" s="31">
        <f t="shared" si="0"/>
        <v>0</v>
      </c>
      <c r="H33" s="32"/>
      <c r="I33" s="44">
        <f t="shared" si="1"/>
        <v>0</v>
      </c>
      <c r="J33" s="44"/>
      <c r="K33" s="3"/>
    </row>
    <row r="34" spans="1:11" ht="15" customHeight="1">
      <c r="A34" s="17" t="s">
        <v>13</v>
      </c>
      <c r="B34" s="21" t="s">
        <v>19</v>
      </c>
      <c r="C34" s="36">
        <v>287.98</v>
      </c>
      <c r="D34" s="19"/>
      <c r="E34" s="33"/>
      <c r="F34" s="33"/>
      <c r="G34" s="31">
        <f t="shared" si="0"/>
        <v>0</v>
      </c>
      <c r="H34" s="32"/>
      <c r="I34" s="44">
        <f t="shared" si="1"/>
        <v>0</v>
      </c>
      <c r="J34" s="44"/>
      <c r="K34" s="3"/>
    </row>
    <row r="35" spans="1:11" ht="15" customHeight="1">
      <c r="A35" s="17" t="s">
        <v>34</v>
      </c>
      <c r="B35" s="21" t="s">
        <v>19</v>
      </c>
      <c r="C35" s="22">
        <v>92.99</v>
      </c>
      <c r="D35" s="19"/>
      <c r="E35" s="33"/>
      <c r="F35" s="33"/>
      <c r="G35" s="31">
        <f t="shared" si="0"/>
        <v>0</v>
      </c>
      <c r="H35" s="32"/>
      <c r="I35" s="44">
        <f t="shared" si="1"/>
        <v>0</v>
      </c>
      <c r="J35" s="44"/>
      <c r="K35" s="3"/>
    </row>
    <row r="36" spans="1:11" ht="13.5" customHeight="1">
      <c r="A36" s="17" t="s">
        <v>15</v>
      </c>
      <c r="B36" s="21" t="s">
        <v>19</v>
      </c>
      <c r="C36" s="22">
        <v>119.82</v>
      </c>
      <c r="D36" s="19"/>
      <c r="E36" s="33"/>
      <c r="F36" s="33"/>
      <c r="G36" s="31">
        <f t="shared" si="0"/>
        <v>0</v>
      </c>
      <c r="H36" s="32"/>
      <c r="I36" s="44">
        <f t="shared" si="1"/>
        <v>0</v>
      </c>
      <c r="J36" s="44"/>
      <c r="K36" s="3"/>
    </row>
    <row r="37" spans="1:11" ht="14.25" customHeight="1">
      <c r="A37" s="17" t="s">
        <v>43</v>
      </c>
      <c r="B37" s="21" t="s">
        <v>19</v>
      </c>
      <c r="C37" s="22">
        <v>79.88</v>
      </c>
      <c r="D37" s="19"/>
      <c r="E37" s="33"/>
      <c r="F37" s="33"/>
      <c r="G37" s="31">
        <f t="shared" si="0"/>
        <v>0</v>
      </c>
      <c r="H37" s="32"/>
      <c r="I37" s="47">
        <f>G37-(G37*H37)</f>
        <v>0</v>
      </c>
      <c r="J37" s="49"/>
      <c r="K37" s="3"/>
    </row>
    <row r="38" spans="1:11" ht="12" customHeight="1">
      <c r="A38" s="17" t="s">
        <v>16</v>
      </c>
      <c r="B38" s="21" t="s">
        <v>19</v>
      </c>
      <c r="C38" s="22">
        <v>42.34</v>
      </c>
      <c r="D38" s="19"/>
      <c r="E38" s="33"/>
      <c r="F38" s="33"/>
      <c r="G38" s="31">
        <f t="shared" si="0"/>
        <v>0</v>
      </c>
      <c r="H38" s="32"/>
      <c r="I38" s="44">
        <f t="shared" si="1"/>
        <v>0</v>
      </c>
      <c r="J38" s="44"/>
      <c r="K38" s="3"/>
    </row>
    <row r="39" spans="1:11" ht="13.5">
      <c r="A39" s="17" t="s">
        <v>10</v>
      </c>
      <c r="B39" s="21" t="s">
        <v>19</v>
      </c>
      <c r="C39" s="22">
        <v>13.63</v>
      </c>
      <c r="D39" s="19"/>
      <c r="E39" s="33"/>
      <c r="F39" s="33"/>
      <c r="G39" s="31">
        <f t="shared" si="0"/>
        <v>0</v>
      </c>
      <c r="H39" s="32"/>
      <c r="I39" s="44">
        <f t="shared" si="1"/>
        <v>0</v>
      </c>
      <c r="J39" s="44"/>
      <c r="K39" s="3"/>
    </row>
    <row r="40" spans="1:11" ht="13.5">
      <c r="A40" s="17" t="s">
        <v>40</v>
      </c>
      <c r="B40" s="21" t="s">
        <v>19</v>
      </c>
      <c r="C40" s="22">
        <v>2.15</v>
      </c>
      <c r="D40" s="19"/>
      <c r="E40" s="33"/>
      <c r="F40" s="33"/>
      <c r="G40" s="31">
        <f t="shared" si="0"/>
        <v>0</v>
      </c>
      <c r="H40" s="32"/>
      <c r="I40" s="47">
        <f t="shared" si="1"/>
        <v>0</v>
      </c>
      <c r="J40" s="48"/>
      <c r="K40" s="3"/>
    </row>
    <row r="41" spans="1:11" ht="13.5">
      <c r="A41" s="17" t="s">
        <v>41</v>
      </c>
      <c r="B41" s="21" t="s">
        <v>19</v>
      </c>
      <c r="C41" s="22">
        <v>2.91</v>
      </c>
      <c r="D41" s="19"/>
      <c r="E41" s="33"/>
      <c r="F41" s="33"/>
      <c r="G41" s="31">
        <f t="shared" si="0"/>
        <v>0</v>
      </c>
      <c r="H41" s="32"/>
      <c r="I41" s="47">
        <f t="shared" si="1"/>
        <v>0</v>
      </c>
      <c r="J41" s="48"/>
      <c r="K41" s="3"/>
    </row>
    <row r="42" spans="1:11" ht="13.5">
      <c r="A42" s="17" t="s">
        <v>42</v>
      </c>
      <c r="B42" s="21" t="s">
        <v>19</v>
      </c>
      <c r="C42" s="29"/>
      <c r="D42" s="19"/>
      <c r="E42" s="33"/>
      <c r="F42" s="33"/>
      <c r="G42" s="31">
        <f t="shared" si="0"/>
        <v>0</v>
      </c>
      <c r="H42" s="32"/>
      <c r="I42" s="47">
        <f t="shared" si="1"/>
        <v>0</v>
      </c>
      <c r="J42" s="48"/>
      <c r="K42" s="3"/>
    </row>
    <row r="43" spans="1:10" ht="13.5">
      <c r="A43" s="17" t="s">
        <v>14</v>
      </c>
      <c r="B43" s="21" t="s">
        <v>19</v>
      </c>
      <c r="C43" s="22">
        <v>6.01</v>
      </c>
      <c r="D43" s="19"/>
      <c r="E43" s="33"/>
      <c r="F43" s="33"/>
      <c r="G43" s="31">
        <f t="shared" si="0"/>
        <v>0</v>
      </c>
      <c r="H43" s="32"/>
      <c r="I43" s="47">
        <f t="shared" si="1"/>
        <v>0</v>
      </c>
      <c r="J43" s="48"/>
    </row>
    <row r="44" spans="1:10" ht="13.5">
      <c r="A44" s="17" t="s">
        <v>11</v>
      </c>
      <c r="B44" s="21" t="s">
        <v>19</v>
      </c>
      <c r="C44" s="22">
        <v>110.12</v>
      </c>
      <c r="D44" s="19"/>
      <c r="E44" s="33"/>
      <c r="F44" s="33"/>
      <c r="G44" s="31">
        <f t="shared" si="0"/>
        <v>0</v>
      </c>
      <c r="H44" s="32"/>
      <c r="I44" s="47">
        <f t="shared" si="1"/>
        <v>0</v>
      </c>
      <c r="J44" s="48"/>
    </row>
    <row r="45" spans="1:10" ht="13.5">
      <c r="A45" s="17" t="s">
        <v>12</v>
      </c>
      <c r="B45" s="21" t="s">
        <v>19</v>
      </c>
      <c r="C45" s="36">
        <v>124.73</v>
      </c>
      <c r="D45" s="19"/>
      <c r="E45" s="33"/>
      <c r="F45" s="33"/>
      <c r="G45" s="31">
        <f t="shared" si="0"/>
        <v>0</v>
      </c>
      <c r="H45" s="32"/>
      <c r="I45" s="47">
        <f t="shared" si="1"/>
        <v>0</v>
      </c>
      <c r="J45" s="48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8" t="s">
        <v>27</v>
      </c>
      <c r="B47" s="59"/>
      <c r="C47" s="59"/>
      <c r="D47" s="60"/>
      <c r="I47" s="3"/>
    </row>
    <row r="48" spans="1:4" ht="13.5">
      <c r="A48" s="23" t="s">
        <v>28</v>
      </c>
      <c r="B48" s="61">
        <f>SUM(I20:J45)</f>
        <v>0</v>
      </c>
      <c r="C48" s="62"/>
      <c r="D48" s="63"/>
    </row>
    <row r="49" spans="1:4" ht="13.5">
      <c r="A49" s="23" t="s">
        <v>29</v>
      </c>
      <c r="B49" s="50">
        <f>(B48*1.23)-B48</f>
        <v>0</v>
      </c>
      <c r="C49" s="51"/>
      <c r="D49" s="52"/>
    </row>
    <row r="50" spans="1:4" ht="15">
      <c r="A50" s="23" t="s">
        <v>30</v>
      </c>
      <c r="B50" s="53">
        <f>B48+B49</f>
        <v>0</v>
      </c>
      <c r="C50" s="54"/>
      <c r="D50" s="55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L20" sqref="L20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45">
        <f ca="1">TODAY()</f>
        <v>43560</v>
      </c>
      <c r="K3" s="46"/>
    </row>
    <row r="5" spans="1:11" ht="18">
      <c r="A5" s="56" t="s">
        <v>53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7" t="s">
        <v>26</v>
      </c>
      <c r="B16" s="34">
        <v>9006</v>
      </c>
      <c r="C16" s="34">
        <v>9007</v>
      </c>
      <c r="D16" s="34">
        <v>5010</v>
      </c>
      <c r="E16" s="34"/>
      <c r="F16" s="34"/>
      <c r="G16" s="34">
        <v>7035</v>
      </c>
      <c r="H16" s="65"/>
      <c r="I16" s="38"/>
      <c r="J16" s="38"/>
      <c r="K16" s="38"/>
    </row>
    <row r="17" spans="1:11" ht="15.75" customHeight="1">
      <c r="A17" s="3"/>
      <c r="B17" s="34"/>
      <c r="C17" s="34"/>
      <c r="D17" s="34"/>
      <c r="E17" s="34"/>
      <c r="F17" s="34"/>
      <c r="G17" s="34"/>
      <c r="H17" s="37"/>
      <c r="I17" s="38"/>
      <c r="J17" s="38"/>
      <c r="K17" s="38"/>
    </row>
    <row r="18" spans="1:2" ht="14.25" customHeight="1">
      <c r="A18" s="3"/>
      <c r="B18" s="3"/>
    </row>
    <row r="19" spans="1:11" ht="15.75" customHeight="1">
      <c r="A19" s="24" t="s">
        <v>0</v>
      </c>
      <c r="B19" s="24" t="s">
        <v>20</v>
      </c>
      <c r="C19" s="24" t="s">
        <v>21</v>
      </c>
      <c r="D19" s="25" t="s">
        <v>22</v>
      </c>
      <c r="E19" s="26"/>
      <c r="F19" s="26"/>
      <c r="G19" s="24" t="s">
        <v>35</v>
      </c>
      <c r="H19" s="24" t="s">
        <v>23</v>
      </c>
      <c r="I19" s="64" t="s">
        <v>31</v>
      </c>
      <c r="J19" s="64"/>
      <c r="K19" s="3"/>
    </row>
    <row r="20" spans="1:11" ht="17.25" customHeight="1">
      <c r="A20" s="17" t="s">
        <v>1</v>
      </c>
      <c r="B20" s="18" t="s">
        <v>19</v>
      </c>
      <c r="C20" s="22">
        <v>190.92</v>
      </c>
      <c r="D20" s="19"/>
      <c r="E20" s="30"/>
      <c r="F20" s="30"/>
      <c r="G20" s="31">
        <f>C20*D20</f>
        <v>0</v>
      </c>
      <c r="H20" s="32"/>
      <c r="I20" s="44">
        <f>G20-(G20*H20)</f>
        <v>0</v>
      </c>
      <c r="J20" s="44"/>
      <c r="K20" s="3"/>
    </row>
    <row r="21" spans="1:11" ht="15" customHeight="1">
      <c r="A21" s="17" t="s">
        <v>2</v>
      </c>
      <c r="B21" s="20" t="s">
        <v>19</v>
      </c>
      <c r="C21" s="22">
        <v>159.1</v>
      </c>
      <c r="D21" s="19"/>
      <c r="E21" s="33"/>
      <c r="F21" s="33"/>
      <c r="G21" s="31">
        <f aca="true" t="shared" si="0" ref="G21:G45">C21*D21</f>
        <v>0</v>
      </c>
      <c r="H21" s="32"/>
      <c r="I21" s="44">
        <f aca="true" t="shared" si="1" ref="I21:I45">G21-(G21*H21)</f>
        <v>0</v>
      </c>
      <c r="J21" s="44"/>
      <c r="K21" s="3"/>
    </row>
    <row r="22" spans="1:11" ht="15" customHeight="1">
      <c r="A22" s="17" t="s">
        <v>3</v>
      </c>
      <c r="B22" s="21" t="s">
        <v>19</v>
      </c>
      <c r="C22" s="22">
        <v>127.28</v>
      </c>
      <c r="D22" s="19"/>
      <c r="E22" s="33"/>
      <c r="F22" s="33"/>
      <c r="G22" s="31">
        <f t="shared" si="0"/>
        <v>0</v>
      </c>
      <c r="H22" s="32"/>
      <c r="I22" s="44">
        <f t="shared" si="1"/>
        <v>0</v>
      </c>
      <c r="J22" s="44"/>
      <c r="K22" s="7"/>
    </row>
    <row r="23" spans="1:11" ht="15" customHeight="1">
      <c r="A23" s="17" t="s">
        <v>17</v>
      </c>
      <c r="B23" s="21" t="s">
        <v>19</v>
      </c>
      <c r="C23" s="22">
        <v>95.46</v>
      </c>
      <c r="D23" s="19"/>
      <c r="E23" s="33"/>
      <c r="F23" s="33"/>
      <c r="G23" s="31">
        <f t="shared" si="0"/>
        <v>0</v>
      </c>
      <c r="H23" s="32"/>
      <c r="I23" s="44">
        <f t="shared" si="1"/>
        <v>0</v>
      </c>
      <c r="J23" s="44"/>
      <c r="K23" s="3"/>
    </row>
    <row r="24" spans="1:11" ht="14.25" customHeight="1">
      <c r="A24" s="17" t="s">
        <v>4</v>
      </c>
      <c r="B24" s="21" t="s">
        <v>19</v>
      </c>
      <c r="C24" s="22">
        <v>22.07</v>
      </c>
      <c r="D24" s="19"/>
      <c r="E24" s="33"/>
      <c r="F24" s="33"/>
      <c r="G24" s="31">
        <f t="shared" si="0"/>
        <v>0</v>
      </c>
      <c r="H24" s="32"/>
      <c r="I24" s="44">
        <f t="shared" si="1"/>
        <v>0</v>
      </c>
      <c r="J24" s="44"/>
      <c r="K24" s="3"/>
    </row>
    <row r="25" spans="1:11" ht="15.75" customHeight="1">
      <c r="A25" s="17" t="s">
        <v>5</v>
      </c>
      <c r="B25" s="21" t="s">
        <v>19</v>
      </c>
      <c r="C25" s="21">
        <v>18.95</v>
      </c>
      <c r="D25" s="19"/>
      <c r="E25" s="33"/>
      <c r="F25" s="33"/>
      <c r="G25" s="31">
        <f t="shared" si="0"/>
        <v>0</v>
      </c>
      <c r="H25" s="32"/>
      <c r="I25" s="44">
        <f t="shared" si="1"/>
        <v>0</v>
      </c>
      <c r="J25" s="44"/>
      <c r="K25" s="3"/>
    </row>
    <row r="26" spans="1:11" ht="15.75" customHeight="1">
      <c r="A26" s="17" t="s">
        <v>8</v>
      </c>
      <c r="B26" s="21" t="s">
        <v>19</v>
      </c>
      <c r="C26" s="22">
        <v>14.7</v>
      </c>
      <c r="D26" s="19"/>
      <c r="E26" s="33"/>
      <c r="F26" s="33"/>
      <c r="G26" s="31">
        <f t="shared" si="0"/>
        <v>0</v>
      </c>
      <c r="H26" s="32"/>
      <c r="I26" s="44">
        <f t="shared" si="1"/>
        <v>0</v>
      </c>
      <c r="J26" s="44"/>
      <c r="K26" s="3"/>
    </row>
    <row r="27" spans="1:11" ht="17.25" customHeight="1">
      <c r="A27" s="17" t="s">
        <v>6</v>
      </c>
      <c r="B27" s="21" t="s">
        <v>19</v>
      </c>
      <c r="C27" s="35">
        <v>21.74</v>
      </c>
      <c r="D27" s="19"/>
      <c r="E27" s="33"/>
      <c r="F27" s="33"/>
      <c r="G27" s="31">
        <f t="shared" si="0"/>
        <v>0</v>
      </c>
      <c r="H27" s="32"/>
      <c r="I27" s="44">
        <f t="shared" si="1"/>
        <v>0</v>
      </c>
      <c r="J27" s="44"/>
      <c r="K27" s="3"/>
    </row>
    <row r="28" spans="1:11" ht="15.75" customHeight="1">
      <c r="A28" s="17" t="s">
        <v>36</v>
      </c>
      <c r="B28" s="21" t="s">
        <v>19</v>
      </c>
      <c r="C28" s="21">
        <v>15.96</v>
      </c>
      <c r="D28" s="19"/>
      <c r="E28" s="33"/>
      <c r="F28" s="33"/>
      <c r="G28" s="31">
        <f t="shared" si="0"/>
        <v>0</v>
      </c>
      <c r="H28" s="32"/>
      <c r="I28" s="44">
        <f t="shared" si="1"/>
        <v>0</v>
      </c>
      <c r="J28" s="44"/>
      <c r="K28" s="3"/>
    </row>
    <row r="29" spans="1:11" ht="15" customHeight="1">
      <c r="A29" s="17" t="s">
        <v>7</v>
      </c>
      <c r="B29" s="21" t="s">
        <v>19</v>
      </c>
      <c r="C29" s="22">
        <v>15.14</v>
      </c>
      <c r="D29" s="19"/>
      <c r="E29" s="33"/>
      <c r="F29" s="33"/>
      <c r="G29" s="31">
        <f t="shared" si="0"/>
        <v>0</v>
      </c>
      <c r="H29" s="32"/>
      <c r="I29" s="44">
        <f t="shared" si="1"/>
        <v>0</v>
      </c>
      <c r="J29" s="44"/>
      <c r="K29" s="3"/>
    </row>
    <row r="30" spans="1:11" ht="14.25" customHeight="1">
      <c r="A30" s="17" t="s">
        <v>32</v>
      </c>
      <c r="B30" s="21" t="s">
        <v>19</v>
      </c>
      <c r="C30" s="22">
        <v>66.1</v>
      </c>
      <c r="D30" s="19"/>
      <c r="E30" s="33"/>
      <c r="F30" s="33"/>
      <c r="G30" s="31">
        <f t="shared" si="0"/>
        <v>0</v>
      </c>
      <c r="H30" s="32"/>
      <c r="I30" s="44">
        <f t="shared" si="1"/>
        <v>0</v>
      </c>
      <c r="J30" s="44"/>
      <c r="K30" s="3"/>
    </row>
    <row r="31" spans="1:11" ht="13.5">
      <c r="A31" s="17" t="s">
        <v>33</v>
      </c>
      <c r="B31" s="21" t="s">
        <v>19</v>
      </c>
      <c r="C31" s="22">
        <v>66.1</v>
      </c>
      <c r="D31" s="19"/>
      <c r="E31" s="33"/>
      <c r="F31" s="33"/>
      <c r="G31" s="31">
        <f t="shared" si="0"/>
        <v>0</v>
      </c>
      <c r="H31" s="32"/>
      <c r="I31" s="44">
        <f t="shared" si="1"/>
        <v>0</v>
      </c>
      <c r="J31" s="44"/>
      <c r="K31" s="3"/>
    </row>
    <row r="32" spans="1:11" ht="15" customHeight="1">
      <c r="A32" s="17" t="s">
        <v>18</v>
      </c>
      <c r="B32" s="21" t="s">
        <v>19</v>
      </c>
      <c r="C32" s="22">
        <v>121.47</v>
      </c>
      <c r="D32" s="19"/>
      <c r="E32" s="33"/>
      <c r="F32" s="33"/>
      <c r="G32" s="31">
        <f t="shared" si="0"/>
        <v>0</v>
      </c>
      <c r="H32" s="32"/>
      <c r="I32" s="44">
        <f t="shared" si="1"/>
        <v>0</v>
      </c>
      <c r="J32" s="44"/>
      <c r="K32" s="3"/>
    </row>
    <row r="33" spans="1:11" ht="15" customHeight="1">
      <c r="A33" s="17" t="s">
        <v>9</v>
      </c>
      <c r="B33" s="21" t="s">
        <v>19</v>
      </c>
      <c r="C33" s="22">
        <v>55.21</v>
      </c>
      <c r="D33" s="19"/>
      <c r="E33" s="33"/>
      <c r="F33" s="33"/>
      <c r="G33" s="31">
        <f t="shared" si="0"/>
        <v>0</v>
      </c>
      <c r="H33" s="32"/>
      <c r="I33" s="44">
        <f t="shared" si="1"/>
        <v>0</v>
      </c>
      <c r="J33" s="44"/>
      <c r="K33" s="3"/>
    </row>
    <row r="34" spans="1:11" ht="15" customHeight="1">
      <c r="A34" s="17" t="s">
        <v>13</v>
      </c>
      <c r="B34" s="21" t="s">
        <v>19</v>
      </c>
      <c r="C34" s="36">
        <v>262.5</v>
      </c>
      <c r="D34" s="19"/>
      <c r="E34" s="33"/>
      <c r="F34" s="33"/>
      <c r="G34" s="31">
        <f t="shared" si="0"/>
        <v>0</v>
      </c>
      <c r="H34" s="32"/>
      <c r="I34" s="44">
        <f t="shared" si="1"/>
        <v>0</v>
      </c>
      <c r="J34" s="44"/>
      <c r="K34" s="3"/>
    </row>
    <row r="35" spans="1:11" ht="15" customHeight="1">
      <c r="A35" s="17" t="s">
        <v>34</v>
      </c>
      <c r="B35" s="21" t="s">
        <v>19</v>
      </c>
      <c r="C35" s="22">
        <v>32.19</v>
      </c>
      <c r="D35" s="19"/>
      <c r="E35" s="33"/>
      <c r="F35" s="33"/>
      <c r="G35" s="31">
        <f t="shared" si="0"/>
        <v>0</v>
      </c>
      <c r="H35" s="32"/>
      <c r="I35" s="44">
        <f t="shared" si="1"/>
        <v>0</v>
      </c>
      <c r="J35" s="44"/>
      <c r="K35" s="3"/>
    </row>
    <row r="36" spans="1:11" ht="13.5" customHeight="1">
      <c r="A36" s="17" t="s">
        <v>15</v>
      </c>
      <c r="B36" s="21" t="s">
        <v>19</v>
      </c>
      <c r="C36" s="22">
        <v>87.81</v>
      </c>
      <c r="D36" s="19"/>
      <c r="E36" s="33"/>
      <c r="F36" s="33"/>
      <c r="G36" s="31">
        <f t="shared" si="0"/>
        <v>0</v>
      </c>
      <c r="H36" s="32"/>
      <c r="I36" s="44">
        <f t="shared" si="1"/>
        <v>0</v>
      </c>
      <c r="J36" s="44"/>
      <c r="K36" s="3"/>
    </row>
    <row r="37" spans="1:11" ht="14.25" customHeight="1">
      <c r="A37" s="17" t="s">
        <v>43</v>
      </c>
      <c r="B37" s="21" t="s">
        <v>19</v>
      </c>
      <c r="C37" s="22">
        <v>58.54</v>
      </c>
      <c r="D37" s="19"/>
      <c r="E37" s="33"/>
      <c r="F37" s="33"/>
      <c r="G37" s="31">
        <f t="shared" si="0"/>
        <v>0</v>
      </c>
      <c r="H37" s="32"/>
      <c r="I37" s="47">
        <f>G37-(G37*H37)</f>
        <v>0</v>
      </c>
      <c r="J37" s="49"/>
      <c r="K37" s="3"/>
    </row>
    <row r="38" spans="1:11" ht="12" customHeight="1">
      <c r="A38" s="17" t="s">
        <v>16</v>
      </c>
      <c r="B38" s="21" t="s">
        <v>19</v>
      </c>
      <c r="C38" s="22">
        <v>31.03</v>
      </c>
      <c r="D38" s="19"/>
      <c r="E38" s="33"/>
      <c r="F38" s="33"/>
      <c r="G38" s="31">
        <f t="shared" si="0"/>
        <v>0</v>
      </c>
      <c r="H38" s="32"/>
      <c r="I38" s="44">
        <f t="shared" si="1"/>
        <v>0</v>
      </c>
      <c r="J38" s="44"/>
      <c r="K38" s="3"/>
    </row>
    <row r="39" spans="1:11" ht="13.5">
      <c r="A39" s="17" t="s">
        <v>10</v>
      </c>
      <c r="B39" s="21" t="s">
        <v>19</v>
      </c>
      <c r="C39" s="22">
        <v>11.78</v>
      </c>
      <c r="D39" s="19"/>
      <c r="E39" s="33"/>
      <c r="F39" s="33"/>
      <c r="G39" s="31">
        <f t="shared" si="0"/>
        <v>0</v>
      </c>
      <c r="H39" s="32"/>
      <c r="I39" s="44">
        <f t="shared" si="1"/>
        <v>0</v>
      </c>
      <c r="J39" s="44"/>
      <c r="K39" s="3"/>
    </row>
    <row r="40" spans="1:11" ht="13.5">
      <c r="A40" s="17" t="s">
        <v>37</v>
      </c>
      <c r="B40" s="21" t="s">
        <v>19</v>
      </c>
      <c r="C40" s="22">
        <v>1.33</v>
      </c>
      <c r="D40" s="19"/>
      <c r="E40" s="33"/>
      <c r="F40" s="33"/>
      <c r="G40" s="31">
        <f t="shared" si="0"/>
        <v>0</v>
      </c>
      <c r="H40" s="32"/>
      <c r="I40" s="47">
        <f t="shared" si="1"/>
        <v>0</v>
      </c>
      <c r="J40" s="48"/>
      <c r="K40" s="3"/>
    </row>
    <row r="41" spans="1:11" ht="13.5">
      <c r="A41" s="17" t="s">
        <v>38</v>
      </c>
      <c r="B41" s="21" t="s">
        <v>19</v>
      </c>
      <c r="C41" s="22">
        <v>1.73</v>
      </c>
      <c r="D41" s="19"/>
      <c r="E41" s="33"/>
      <c r="F41" s="33"/>
      <c r="G41" s="31">
        <f t="shared" si="0"/>
        <v>0</v>
      </c>
      <c r="H41" s="32"/>
      <c r="I41" s="47">
        <f t="shared" si="1"/>
        <v>0</v>
      </c>
      <c r="J41" s="48"/>
      <c r="K41" s="3"/>
    </row>
    <row r="42" spans="1:11" ht="13.5">
      <c r="A42" s="17" t="s">
        <v>39</v>
      </c>
      <c r="B42" s="21" t="s">
        <v>19</v>
      </c>
      <c r="C42" s="22">
        <v>2.33</v>
      </c>
      <c r="D42" s="19"/>
      <c r="E42" s="33"/>
      <c r="F42" s="33"/>
      <c r="G42" s="31">
        <f t="shared" si="0"/>
        <v>0</v>
      </c>
      <c r="H42" s="32"/>
      <c r="I42" s="47">
        <f t="shared" si="1"/>
        <v>0</v>
      </c>
      <c r="J42" s="48"/>
      <c r="K42" s="3"/>
    </row>
    <row r="43" spans="1:10" ht="13.5">
      <c r="A43" s="17" t="s">
        <v>14</v>
      </c>
      <c r="B43" s="21" t="s">
        <v>19</v>
      </c>
      <c r="C43" s="22">
        <v>6.01</v>
      </c>
      <c r="D43" s="19"/>
      <c r="E43" s="33"/>
      <c r="F43" s="33"/>
      <c r="G43" s="31">
        <f t="shared" si="0"/>
        <v>0</v>
      </c>
      <c r="H43" s="32"/>
      <c r="I43" s="47">
        <f t="shared" si="1"/>
        <v>0</v>
      </c>
      <c r="J43" s="48"/>
    </row>
    <row r="44" spans="1:10" ht="13.5">
      <c r="A44" s="17" t="s">
        <v>11</v>
      </c>
      <c r="B44" s="21" t="s">
        <v>19</v>
      </c>
      <c r="C44" s="22">
        <v>97.11</v>
      </c>
      <c r="D44" s="19"/>
      <c r="E44" s="33"/>
      <c r="F44" s="33"/>
      <c r="G44" s="31">
        <f t="shared" si="0"/>
        <v>0</v>
      </c>
      <c r="H44" s="32"/>
      <c r="I44" s="47">
        <f t="shared" si="1"/>
        <v>0</v>
      </c>
      <c r="J44" s="48"/>
    </row>
    <row r="45" spans="1:10" ht="13.5">
      <c r="A45" s="17" t="s">
        <v>12</v>
      </c>
      <c r="B45" s="21" t="s">
        <v>19</v>
      </c>
      <c r="C45" s="36">
        <v>77.11</v>
      </c>
      <c r="D45" s="19"/>
      <c r="E45" s="33"/>
      <c r="F45" s="33"/>
      <c r="G45" s="31">
        <f t="shared" si="0"/>
        <v>0</v>
      </c>
      <c r="H45" s="32"/>
      <c r="I45" s="47">
        <f t="shared" si="1"/>
        <v>0</v>
      </c>
      <c r="J45" s="48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8" t="s">
        <v>27</v>
      </c>
      <c r="B47" s="59"/>
      <c r="C47" s="59"/>
      <c r="D47" s="60"/>
      <c r="I47" s="3"/>
    </row>
    <row r="48" spans="1:4" ht="13.5">
      <c r="A48" s="23" t="s">
        <v>28</v>
      </c>
      <c r="B48" s="61">
        <f>SUM(I20:J45)</f>
        <v>0</v>
      </c>
      <c r="C48" s="62"/>
      <c r="D48" s="63"/>
    </row>
    <row r="49" spans="1:4" ht="13.5">
      <c r="A49" s="23" t="s">
        <v>29</v>
      </c>
      <c r="B49" s="50">
        <f>(B48*1.23)-B48</f>
        <v>0</v>
      </c>
      <c r="C49" s="51"/>
      <c r="D49" s="52"/>
    </row>
    <row r="50" spans="1:4" ht="15">
      <c r="A50" s="23" t="s">
        <v>30</v>
      </c>
      <c r="B50" s="53">
        <f>B48+B49</f>
        <v>0</v>
      </c>
      <c r="C50" s="54"/>
      <c r="D50" s="55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J16" sqref="J1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45">
        <f ca="1">TODAY()</f>
        <v>43560</v>
      </c>
      <c r="K3" s="46"/>
    </row>
    <row r="5" spans="1:11" ht="18">
      <c r="A5" s="56" t="s">
        <v>54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7" t="s">
        <v>26</v>
      </c>
      <c r="B16" s="34">
        <v>9006</v>
      </c>
      <c r="C16" s="34">
        <v>9007</v>
      </c>
      <c r="D16" s="34">
        <v>5010</v>
      </c>
      <c r="E16" s="34"/>
      <c r="F16" s="34"/>
      <c r="G16" s="34">
        <v>7035</v>
      </c>
      <c r="H16" s="65"/>
      <c r="I16" s="38"/>
      <c r="J16" s="38"/>
      <c r="K16" s="38"/>
    </row>
    <row r="17" spans="1:11" ht="15.75" customHeight="1">
      <c r="A17" s="3"/>
      <c r="B17" s="34"/>
      <c r="C17" s="34"/>
      <c r="D17" s="34"/>
      <c r="E17" s="34"/>
      <c r="F17" s="34"/>
      <c r="G17" s="34"/>
      <c r="H17" s="37"/>
      <c r="I17" s="38"/>
      <c r="J17" s="38"/>
      <c r="K17" s="38"/>
    </row>
    <row r="18" spans="1:2" ht="14.25" customHeight="1">
      <c r="A18" s="3"/>
      <c r="B18" s="3"/>
    </row>
    <row r="19" spans="1:11" ht="15.75" customHeight="1">
      <c r="A19" s="24" t="s">
        <v>0</v>
      </c>
      <c r="B19" s="24" t="s">
        <v>20</v>
      </c>
      <c r="C19" s="24" t="s">
        <v>21</v>
      </c>
      <c r="D19" s="25" t="s">
        <v>22</v>
      </c>
      <c r="E19" s="26"/>
      <c r="F19" s="26"/>
      <c r="G19" s="24" t="s">
        <v>35</v>
      </c>
      <c r="H19" s="24" t="s">
        <v>23</v>
      </c>
      <c r="I19" s="64" t="s">
        <v>31</v>
      </c>
      <c r="J19" s="64"/>
      <c r="K19" s="3"/>
    </row>
    <row r="20" spans="1:11" ht="17.25" customHeight="1">
      <c r="A20" s="17" t="s">
        <v>1</v>
      </c>
      <c r="B20" s="18" t="s">
        <v>19</v>
      </c>
      <c r="C20" s="22">
        <v>190.92</v>
      </c>
      <c r="D20" s="19"/>
      <c r="E20" s="30"/>
      <c r="F20" s="30"/>
      <c r="G20" s="31">
        <f>C20*D20</f>
        <v>0</v>
      </c>
      <c r="H20" s="32"/>
      <c r="I20" s="44">
        <f>G20-(G20*H20)</f>
        <v>0</v>
      </c>
      <c r="J20" s="44"/>
      <c r="K20" s="3"/>
    </row>
    <row r="21" spans="1:11" ht="15" customHeight="1">
      <c r="A21" s="17" t="s">
        <v>2</v>
      </c>
      <c r="B21" s="20" t="s">
        <v>19</v>
      </c>
      <c r="C21" s="22">
        <v>159.1</v>
      </c>
      <c r="D21" s="19"/>
      <c r="E21" s="33"/>
      <c r="F21" s="33"/>
      <c r="G21" s="31">
        <f aca="true" t="shared" si="0" ref="G21:G45">C21*D21</f>
        <v>0</v>
      </c>
      <c r="H21" s="32"/>
      <c r="I21" s="44">
        <f aca="true" t="shared" si="1" ref="I21:I45">G21-(G21*H21)</f>
        <v>0</v>
      </c>
      <c r="J21" s="44"/>
      <c r="K21" s="3"/>
    </row>
    <row r="22" spans="1:11" ht="15" customHeight="1">
      <c r="A22" s="17" t="s">
        <v>3</v>
      </c>
      <c r="B22" s="21" t="s">
        <v>19</v>
      </c>
      <c r="C22" s="22">
        <v>127.28</v>
      </c>
      <c r="D22" s="19"/>
      <c r="E22" s="33"/>
      <c r="F22" s="33"/>
      <c r="G22" s="31">
        <f t="shared" si="0"/>
        <v>0</v>
      </c>
      <c r="H22" s="32"/>
      <c r="I22" s="44">
        <f t="shared" si="1"/>
        <v>0</v>
      </c>
      <c r="J22" s="44"/>
      <c r="K22" s="7"/>
    </row>
    <row r="23" spans="1:11" ht="15" customHeight="1">
      <c r="A23" s="17" t="s">
        <v>17</v>
      </c>
      <c r="B23" s="21" t="s">
        <v>19</v>
      </c>
      <c r="C23" s="22">
        <v>95.46</v>
      </c>
      <c r="D23" s="19"/>
      <c r="E23" s="33"/>
      <c r="F23" s="33"/>
      <c r="G23" s="31">
        <f t="shared" si="0"/>
        <v>0</v>
      </c>
      <c r="H23" s="32"/>
      <c r="I23" s="44">
        <f t="shared" si="1"/>
        <v>0</v>
      </c>
      <c r="J23" s="44"/>
      <c r="K23" s="3"/>
    </row>
    <row r="24" spans="1:11" ht="14.25" customHeight="1">
      <c r="A24" s="17" t="s">
        <v>4</v>
      </c>
      <c r="B24" s="21" t="s">
        <v>19</v>
      </c>
      <c r="C24" s="22">
        <v>22.07</v>
      </c>
      <c r="D24" s="19"/>
      <c r="E24" s="33"/>
      <c r="F24" s="33"/>
      <c r="G24" s="31">
        <f t="shared" si="0"/>
        <v>0</v>
      </c>
      <c r="H24" s="32"/>
      <c r="I24" s="44">
        <f t="shared" si="1"/>
        <v>0</v>
      </c>
      <c r="J24" s="44"/>
      <c r="K24" s="3"/>
    </row>
    <row r="25" spans="1:11" ht="15.75" customHeight="1">
      <c r="A25" s="17" t="s">
        <v>5</v>
      </c>
      <c r="B25" s="21" t="s">
        <v>19</v>
      </c>
      <c r="C25" s="21">
        <v>18.95</v>
      </c>
      <c r="D25" s="19"/>
      <c r="E25" s="33"/>
      <c r="F25" s="33"/>
      <c r="G25" s="31">
        <f t="shared" si="0"/>
        <v>0</v>
      </c>
      <c r="H25" s="32"/>
      <c r="I25" s="44">
        <f t="shared" si="1"/>
        <v>0</v>
      </c>
      <c r="J25" s="44"/>
      <c r="K25" s="3"/>
    </row>
    <row r="26" spans="1:11" ht="15.75" customHeight="1">
      <c r="A26" s="17" t="s">
        <v>8</v>
      </c>
      <c r="B26" s="21" t="s">
        <v>19</v>
      </c>
      <c r="C26" s="22">
        <v>14.7</v>
      </c>
      <c r="D26" s="19"/>
      <c r="E26" s="33"/>
      <c r="F26" s="33"/>
      <c r="G26" s="31">
        <f t="shared" si="0"/>
        <v>0</v>
      </c>
      <c r="H26" s="32"/>
      <c r="I26" s="44">
        <f t="shared" si="1"/>
        <v>0</v>
      </c>
      <c r="J26" s="44"/>
      <c r="K26" s="3"/>
    </row>
    <row r="27" spans="1:11" ht="17.25" customHeight="1">
      <c r="A27" s="17" t="s">
        <v>6</v>
      </c>
      <c r="B27" s="21" t="s">
        <v>19</v>
      </c>
      <c r="C27" s="35">
        <v>21.74</v>
      </c>
      <c r="D27" s="19"/>
      <c r="E27" s="33"/>
      <c r="F27" s="33"/>
      <c r="G27" s="31">
        <f t="shared" si="0"/>
        <v>0</v>
      </c>
      <c r="H27" s="32"/>
      <c r="I27" s="44">
        <f t="shared" si="1"/>
        <v>0</v>
      </c>
      <c r="J27" s="44"/>
      <c r="K27" s="3"/>
    </row>
    <row r="28" spans="1:11" ht="15.75" customHeight="1">
      <c r="A28" s="17" t="s">
        <v>36</v>
      </c>
      <c r="B28" s="21" t="s">
        <v>19</v>
      </c>
      <c r="C28" s="21">
        <v>15.96</v>
      </c>
      <c r="D28" s="19"/>
      <c r="E28" s="33"/>
      <c r="F28" s="33"/>
      <c r="G28" s="31">
        <f t="shared" si="0"/>
        <v>0</v>
      </c>
      <c r="H28" s="32"/>
      <c r="I28" s="44">
        <f t="shared" si="1"/>
        <v>0</v>
      </c>
      <c r="J28" s="44"/>
      <c r="K28" s="3"/>
    </row>
    <row r="29" spans="1:11" ht="15" customHeight="1">
      <c r="A29" s="17" t="s">
        <v>7</v>
      </c>
      <c r="B29" s="21" t="s">
        <v>19</v>
      </c>
      <c r="C29" s="22">
        <v>15.14</v>
      </c>
      <c r="D29" s="19"/>
      <c r="E29" s="33"/>
      <c r="F29" s="33"/>
      <c r="G29" s="31">
        <f t="shared" si="0"/>
        <v>0</v>
      </c>
      <c r="H29" s="32"/>
      <c r="I29" s="44">
        <f t="shared" si="1"/>
        <v>0</v>
      </c>
      <c r="J29" s="44"/>
      <c r="K29" s="3"/>
    </row>
    <row r="30" spans="1:11" ht="14.25" customHeight="1">
      <c r="A30" s="17" t="s">
        <v>32</v>
      </c>
      <c r="B30" s="21" t="s">
        <v>19</v>
      </c>
      <c r="C30" s="22">
        <v>66.1</v>
      </c>
      <c r="D30" s="19"/>
      <c r="E30" s="33"/>
      <c r="F30" s="33"/>
      <c r="G30" s="31">
        <f t="shared" si="0"/>
        <v>0</v>
      </c>
      <c r="H30" s="32"/>
      <c r="I30" s="44">
        <f t="shared" si="1"/>
        <v>0</v>
      </c>
      <c r="J30" s="44"/>
      <c r="K30" s="3"/>
    </row>
    <row r="31" spans="1:11" ht="13.5">
      <c r="A31" s="17" t="s">
        <v>33</v>
      </c>
      <c r="B31" s="21" t="s">
        <v>19</v>
      </c>
      <c r="C31" s="22">
        <v>66.1</v>
      </c>
      <c r="D31" s="19"/>
      <c r="E31" s="33"/>
      <c r="F31" s="33"/>
      <c r="G31" s="31">
        <f t="shared" si="0"/>
        <v>0</v>
      </c>
      <c r="H31" s="32"/>
      <c r="I31" s="44">
        <f t="shared" si="1"/>
        <v>0</v>
      </c>
      <c r="J31" s="44"/>
      <c r="K31" s="3"/>
    </row>
    <row r="32" spans="1:11" ht="15" customHeight="1">
      <c r="A32" s="17" t="s">
        <v>18</v>
      </c>
      <c r="B32" s="21" t="s">
        <v>19</v>
      </c>
      <c r="C32" s="22">
        <v>121.47</v>
      </c>
      <c r="D32" s="19"/>
      <c r="E32" s="33"/>
      <c r="F32" s="33"/>
      <c r="G32" s="31">
        <f t="shared" si="0"/>
        <v>0</v>
      </c>
      <c r="H32" s="32"/>
      <c r="I32" s="44">
        <f t="shared" si="1"/>
        <v>0</v>
      </c>
      <c r="J32" s="44"/>
      <c r="K32" s="3"/>
    </row>
    <row r="33" spans="1:11" ht="15" customHeight="1">
      <c r="A33" s="17" t="s">
        <v>9</v>
      </c>
      <c r="B33" s="21" t="s">
        <v>19</v>
      </c>
      <c r="C33" s="22">
        <v>72.84</v>
      </c>
      <c r="D33" s="19"/>
      <c r="E33" s="33"/>
      <c r="F33" s="33"/>
      <c r="G33" s="31">
        <f t="shared" si="0"/>
        <v>0</v>
      </c>
      <c r="H33" s="32"/>
      <c r="I33" s="44">
        <f t="shared" si="1"/>
        <v>0</v>
      </c>
      <c r="J33" s="44"/>
      <c r="K33" s="3"/>
    </row>
    <row r="34" spans="1:11" ht="15" customHeight="1">
      <c r="A34" s="17" t="s">
        <v>13</v>
      </c>
      <c r="B34" s="21" t="s">
        <v>19</v>
      </c>
      <c r="C34" s="36">
        <v>287.98</v>
      </c>
      <c r="D34" s="19"/>
      <c r="E34" s="33"/>
      <c r="F34" s="33"/>
      <c r="G34" s="31">
        <f t="shared" si="0"/>
        <v>0</v>
      </c>
      <c r="H34" s="32"/>
      <c r="I34" s="44">
        <f t="shared" si="1"/>
        <v>0</v>
      </c>
      <c r="J34" s="44"/>
      <c r="K34" s="3"/>
    </row>
    <row r="35" spans="1:11" ht="15" customHeight="1">
      <c r="A35" s="17" t="s">
        <v>34</v>
      </c>
      <c r="B35" s="21" t="s">
        <v>19</v>
      </c>
      <c r="C35" s="22">
        <v>92.99</v>
      </c>
      <c r="D35" s="19"/>
      <c r="E35" s="33"/>
      <c r="F35" s="33"/>
      <c r="G35" s="31">
        <f t="shared" si="0"/>
        <v>0</v>
      </c>
      <c r="H35" s="32"/>
      <c r="I35" s="44">
        <f t="shared" si="1"/>
        <v>0</v>
      </c>
      <c r="J35" s="44"/>
      <c r="K35" s="3"/>
    </row>
    <row r="36" spans="1:11" ht="13.5" customHeight="1">
      <c r="A36" s="17" t="s">
        <v>15</v>
      </c>
      <c r="B36" s="21" t="s">
        <v>19</v>
      </c>
      <c r="C36" s="22">
        <v>119.82</v>
      </c>
      <c r="D36" s="19"/>
      <c r="E36" s="33"/>
      <c r="F36" s="33"/>
      <c r="G36" s="31">
        <f t="shared" si="0"/>
        <v>0</v>
      </c>
      <c r="H36" s="32"/>
      <c r="I36" s="44">
        <f t="shared" si="1"/>
        <v>0</v>
      </c>
      <c r="J36" s="44"/>
      <c r="K36" s="3"/>
    </row>
    <row r="37" spans="1:11" ht="14.25" customHeight="1">
      <c r="A37" s="17" t="s">
        <v>43</v>
      </c>
      <c r="B37" s="21" t="s">
        <v>19</v>
      </c>
      <c r="C37" s="22">
        <v>79.88</v>
      </c>
      <c r="D37" s="19"/>
      <c r="E37" s="33"/>
      <c r="F37" s="33"/>
      <c r="G37" s="31">
        <f t="shared" si="0"/>
        <v>0</v>
      </c>
      <c r="H37" s="32"/>
      <c r="I37" s="47">
        <f>G37-(G37*H37)</f>
        <v>0</v>
      </c>
      <c r="J37" s="49"/>
      <c r="K37" s="3"/>
    </row>
    <row r="38" spans="1:11" ht="12" customHeight="1">
      <c r="A38" s="17" t="s">
        <v>16</v>
      </c>
      <c r="B38" s="21" t="s">
        <v>19</v>
      </c>
      <c r="C38" s="22">
        <v>42.34</v>
      </c>
      <c r="D38" s="19"/>
      <c r="E38" s="33"/>
      <c r="F38" s="33"/>
      <c r="G38" s="31">
        <f t="shared" si="0"/>
        <v>0</v>
      </c>
      <c r="H38" s="32"/>
      <c r="I38" s="44">
        <f t="shared" si="1"/>
        <v>0</v>
      </c>
      <c r="J38" s="44"/>
      <c r="K38" s="3"/>
    </row>
    <row r="39" spans="1:11" ht="13.5">
      <c r="A39" s="17" t="s">
        <v>10</v>
      </c>
      <c r="B39" s="21" t="s">
        <v>19</v>
      </c>
      <c r="C39" s="22">
        <v>13.63</v>
      </c>
      <c r="D39" s="19"/>
      <c r="E39" s="33"/>
      <c r="F39" s="33"/>
      <c r="G39" s="31">
        <f t="shared" si="0"/>
        <v>0</v>
      </c>
      <c r="H39" s="32"/>
      <c r="I39" s="44">
        <f t="shared" si="1"/>
        <v>0</v>
      </c>
      <c r="J39" s="44"/>
      <c r="K39" s="3"/>
    </row>
    <row r="40" spans="1:11" ht="13.5">
      <c r="A40" s="17" t="s">
        <v>40</v>
      </c>
      <c r="B40" s="21" t="s">
        <v>19</v>
      </c>
      <c r="C40" s="22">
        <v>2.15</v>
      </c>
      <c r="D40" s="19"/>
      <c r="E40" s="33"/>
      <c r="F40" s="33"/>
      <c r="G40" s="31">
        <f t="shared" si="0"/>
        <v>0</v>
      </c>
      <c r="H40" s="32"/>
      <c r="I40" s="47">
        <f t="shared" si="1"/>
        <v>0</v>
      </c>
      <c r="J40" s="48"/>
      <c r="K40" s="3"/>
    </row>
    <row r="41" spans="1:11" ht="13.5">
      <c r="A41" s="17" t="s">
        <v>41</v>
      </c>
      <c r="B41" s="21" t="s">
        <v>19</v>
      </c>
      <c r="C41" s="22">
        <v>2.91</v>
      </c>
      <c r="D41" s="19"/>
      <c r="E41" s="33"/>
      <c r="F41" s="33"/>
      <c r="G41" s="31">
        <f t="shared" si="0"/>
        <v>0</v>
      </c>
      <c r="H41" s="32"/>
      <c r="I41" s="47">
        <f t="shared" si="1"/>
        <v>0</v>
      </c>
      <c r="J41" s="48"/>
      <c r="K41" s="3"/>
    </row>
    <row r="42" spans="1:11" ht="13.5">
      <c r="A42" s="17" t="s">
        <v>42</v>
      </c>
      <c r="B42" s="21" t="s">
        <v>19</v>
      </c>
      <c r="C42" s="29"/>
      <c r="D42" s="19"/>
      <c r="E42" s="33"/>
      <c r="F42" s="33"/>
      <c r="G42" s="31">
        <f t="shared" si="0"/>
        <v>0</v>
      </c>
      <c r="H42" s="32"/>
      <c r="I42" s="47">
        <f t="shared" si="1"/>
        <v>0</v>
      </c>
      <c r="J42" s="48"/>
      <c r="K42" s="3"/>
    </row>
    <row r="43" spans="1:10" ht="13.5">
      <c r="A43" s="17" t="s">
        <v>14</v>
      </c>
      <c r="B43" s="21" t="s">
        <v>19</v>
      </c>
      <c r="C43" s="22">
        <v>6.01</v>
      </c>
      <c r="D43" s="19"/>
      <c r="E43" s="33"/>
      <c r="F43" s="33"/>
      <c r="G43" s="31">
        <f t="shared" si="0"/>
        <v>0</v>
      </c>
      <c r="H43" s="32"/>
      <c r="I43" s="47">
        <f t="shared" si="1"/>
        <v>0</v>
      </c>
      <c r="J43" s="48"/>
    </row>
    <row r="44" spans="1:10" ht="13.5">
      <c r="A44" s="17" t="s">
        <v>11</v>
      </c>
      <c r="B44" s="21" t="s">
        <v>19</v>
      </c>
      <c r="C44" s="22">
        <v>110.12</v>
      </c>
      <c r="D44" s="19"/>
      <c r="E44" s="33"/>
      <c r="F44" s="33"/>
      <c r="G44" s="31">
        <f t="shared" si="0"/>
        <v>0</v>
      </c>
      <c r="H44" s="32"/>
      <c r="I44" s="47">
        <f t="shared" si="1"/>
        <v>0</v>
      </c>
      <c r="J44" s="48"/>
    </row>
    <row r="45" spans="1:10" ht="13.5">
      <c r="A45" s="17" t="s">
        <v>12</v>
      </c>
      <c r="B45" s="21" t="s">
        <v>19</v>
      </c>
      <c r="C45" s="36">
        <v>124.73</v>
      </c>
      <c r="D45" s="19"/>
      <c r="E45" s="33"/>
      <c r="F45" s="33"/>
      <c r="G45" s="31">
        <f t="shared" si="0"/>
        <v>0</v>
      </c>
      <c r="H45" s="32"/>
      <c r="I45" s="47">
        <f t="shared" si="1"/>
        <v>0</v>
      </c>
      <c r="J45" s="48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8" t="s">
        <v>27</v>
      </c>
      <c r="B47" s="59"/>
      <c r="C47" s="59"/>
      <c r="D47" s="60"/>
      <c r="I47" s="3"/>
    </row>
    <row r="48" spans="1:4" ht="13.5">
      <c r="A48" s="23" t="s">
        <v>28</v>
      </c>
      <c r="B48" s="61">
        <f>SUM(I20:J45)</f>
        <v>0</v>
      </c>
      <c r="C48" s="62"/>
      <c r="D48" s="63"/>
    </row>
    <row r="49" spans="1:4" ht="13.5">
      <c r="A49" s="23" t="s">
        <v>29</v>
      </c>
      <c r="B49" s="50">
        <f>(B48*1.23)-B48</f>
        <v>0</v>
      </c>
      <c r="C49" s="51"/>
      <c r="D49" s="52"/>
    </row>
    <row r="50" spans="1:4" ht="15">
      <c r="A50" s="23" t="s">
        <v>30</v>
      </c>
      <c r="B50" s="53">
        <f>B48+B49</f>
        <v>0</v>
      </c>
      <c r="C50" s="54"/>
      <c r="D50" s="55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Biuro2</dc:creator>
  <cp:keywords/>
  <dc:description/>
  <cp:lastModifiedBy>Joanna TERESZKIEWICZ</cp:lastModifiedBy>
  <cp:lastPrinted>2017-03-21T06:32:03Z</cp:lastPrinted>
  <dcterms:created xsi:type="dcterms:W3CDTF">2011-04-05T08:17:58Z</dcterms:created>
  <dcterms:modified xsi:type="dcterms:W3CDTF">2019-04-05T09:51:45Z</dcterms:modified>
  <cp:category/>
  <cp:version/>
  <cp:contentType/>
  <cp:contentStatus/>
</cp:coreProperties>
</file>